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allegion-my.sharepoint.com/personal/jmatousek_allegion_com/Documents/Jason Matousek/Quality Systems - ISO/Global Documents/Draft Documents/"/>
    </mc:Choice>
  </mc:AlternateContent>
  <xr:revisionPtr revIDLastSave="0" documentId="8_{D52C4EC1-298A-4D41-A749-A2C2B16C61CA}" xr6:coauthVersionLast="45" xr6:coauthVersionMax="45" xr10:uidLastSave="{00000000-0000-0000-0000-000000000000}"/>
  <bookViews>
    <workbookView xWindow="-13980" yWindow="-16320" windowWidth="29040" windowHeight="15840" tabRatio="792" xr2:uid="{AF1DBBE4-8D73-490D-BFCC-563131D04138}"/>
  </bookViews>
  <sheets>
    <sheet name="KCM Overview" sheetId="12" r:id="rId1"/>
    <sheet name="RACI" sheetId="15" r:id="rId2"/>
    <sheet name="Allegion KCM Directions" sheetId="4" r:id="rId3"/>
    <sheet name="Supplier KCM Directions" sheetId="13" r:id="rId4"/>
    <sheet name="Print pg 1" sheetId="6" r:id="rId5"/>
    <sheet name="Print pg 2" sheetId="5" r:id="rId6"/>
    <sheet name="Header" sheetId="7" r:id="rId7"/>
    <sheet name="KCM" sheetId="1" r:id="rId8"/>
    <sheet name="Meeting Notes" sheetId="14" r:id="rId9"/>
    <sheet name="Revisions" sheetId="9" r:id="rId10"/>
    <sheet name="TRA" sheetId="11" state="hidden" r:id="rId11"/>
    <sheet name="Risk Rating Chart" sheetId="10" state="hidden" r:id="rId12"/>
    <sheet name="Lists" sheetId="2" state="hidden" r:id="rId13"/>
  </sheets>
  <externalReferences>
    <externalReference r:id="rId14"/>
    <externalReference r:id="rId15"/>
    <externalReference r:id="rId16"/>
  </externalReferences>
  <definedNames>
    <definedName name="_xlnm._FilterDatabase" localSheetId="7" hidden="1">KCM!$A$6:$J$6</definedName>
    <definedName name="_xlnm._FilterDatabase" localSheetId="10" hidden="1">TRA!$A$7:$J$7</definedName>
    <definedName name="categories" localSheetId="11">[1]admin!$L$1:$L$18</definedName>
    <definedName name="categories">[2]admin!$L$1:$L$18</definedName>
    <definedName name="Height">16</definedName>
    <definedName name="NC" localSheetId="7">'[3]8D'!#REF!,'[3]8D'!$B$5:$H$46</definedName>
    <definedName name="NC" localSheetId="10">'[3]8D'!#REF!,'[3]8D'!$B$5:$H$46</definedName>
    <definedName name="NCR" localSheetId="7">'[3]8D'!#REF!</definedName>
    <definedName name="NCR" localSheetId="10">'[3]8D'!#REF!</definedName>
    <definedName name="_xlnm.Print_Area" localSheetId="7">KCM!$A:$AC</definedName>
    <definedName name="_xlnm.Print_Area" localSheetId="10">TRA!$A:$P</definedName>
    <definedName name="reasons" localSheetId="11">[1]admin!$M$1:$M$10</definedName>
    <definedName name="reasons">[2]admin!$M$1:$M$10</definedName>
    <definedName name="StartValue">0.475</definedName>
    <definedName name="StepValue">0.001</definedName>
    <definedName name="TR" localSheetId="7">'[3]8D'!#REF!,'[3]8D'!$B$3:$H$46</definedName>
    <definedName name="TR" localSheetId="10">'[3]8D'!#REF!,'[3]8D'!$B$3:$H$46</definedName>
    <definedName name="Widt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1" l="1"/>
  <c r="G11" i="1"/>
  <c r="G12" i="1"/>
  <c r="G13" i="1"/>
  <c r="G14" i="1"/>
  <c r="G15" i="1"/>
  <c r="G16" i="1"/>
  <c r="G17" i="1"/>
  <c r="G18" i="1"/>
  <c r="G19" i="1"/>
  <c r="G20" i="1"/>
  <c r="G21" i="1"/>
  <c r="G22" i="1"/>
  <c r="G23" i="1"/>
  <c r="G24" i="1"/>
  <c r="G25" i="1"/>
  <c r="G26" i="1"/>
  <c r="G27" i="1"/>
  <c r="G28" i="1"/>
  <c r="G29" i="1"/>
  <c r="G30" i="1"/>
  <c r="G31" i="1"/>
  <c r="G32" i="1"/>
  <c r="G33" i="1"/>
  <c r="G34" i="1"/>
  <c r="G9" i="1"/>
  <c r="M10" i="1" l="1"/>
  <c r="M11" i="1"/>
  <c r="M12" i="1"/>
  <c r="M13" i="1"/>
  <c r="M14" i="1"/>
  <c r="M15" i="1"/>
  <c r="M16" i="1"/>
  <c r="M17" i="1"/>
  <c r="M18" i="1"/>
  <c r="M19" i="1"/>
  <c r="M20" i="1"/>
  <c r="M21" i="1"/>
  <c r="M22" i="1"/>
  <c r="M23" i="1"/>
  <c r="M24" i="1"/>
  <c r="M25" i="1"/>
  <c r="M26" i="1"/>
  <c r="M27" i="1"/>
  <c r="M28" i="1"/>
  <c r="M29" i="1"/>
  <c r="M30" i="1"/>
  <c r="M31" i="1"/>
  <c r="M32" i="1"/>
  <c r="M33" i="1"/>
  <c r="M34" i="1"/>
  <c r="M9" i="1"/>
  <c r="P10" i="1" l="1"/>
  <c r="P11" i="1"/>
  <c r="P12" i="1"/>
  <c r="P13" i="1"/>
  <c r="P14" i="1"/>
  <c r="P15" i="1"/>
  <c r="P16" i="1"/>
  <c r="P17" i="1"/>
  <c r="P18" i="1"/>
  <c r="P19" i="1"/>
  <c r="P20" i="1"/>
  <c r="P21" i="1"/>
  <c r="P22" i="1"/>
  <c r="P23" i="1"/>
  <c r="P24" i="1"/>
  <c r="P25" i="1"/>
  <c r="P26" i="1"/>
  <c r="P27" i="1"/>
  <c r="P28" i="1"/>
  <c r="P29" i="1"/>
  <c r="P30" i="1"/>
  <c r="P31" i="1"/>
  <c r="P32" i="1"/>
  <c r="P33" i="1"/>
  <c r="P34" i="1"/>
  <c r="P9" i="1"/>
  <c r="G35" i="11" l="1"/>
  <c r="G34" i="11"/>
  <c r="G33" i="11"/>
  <c r="G32" i="11"/>
  <c r="G31" i="11"/>
  <c r="G30" i="11"/>
  <c r="G29" i="11"/>
  <c r="G28" i="11"/>
  <c r="G27" i="11"/>
  <c r="G26" i="11"/>
  <c r="G25" i="11"/>
  <c r="G24" i="11"/>
  <c r="G22" i="11"/>
  <c r="G21" i="11"/>
  <c r="G20" i="11"/>
  <c r="G19" i="11"/>
  <c r="G18" i="11"/>
  <c r="G17" i="11"/>
  <c r="G16" i="11"/>
  <c r="G14" i="11"/>
  <c r="G13" i="11"/>
  <c r="G12" i="11"/>
  <c r="G11" i="11"/>
  <c r="G10" i="11"/>
  <c r="N5" i="11"/>
  <c r="L5" i="11"/>
  <c r="N4" i="11"/>
  <c r="L4" i="11"/>
  <c r="H4" i="11"/>
  <c r="D4" i="11"/>
  <c r="N3" i="11"/>
  <c r="L3" i="11"/>
  <c r="H3" i="11"/>
  <c r="D3" i="11"/>
  <c r="C27" i="10"/>
  <c r="C28" i="10" s="1"/>
  <c r="C29" i="10" s="1"/>
  <c r="C30" i="10" s="1"/>
  <c r="C31" i="10" s="1"/>
  <c r="C32" i="10" s="1"/>
  <c r="C33" i="10" s="1"/>
  <c r="C34" i="10" s="1"/>
  <c r="B26" i="10"/>
  <c r="E26" i="10" s="1"/>
  <c r="F26" i="10" s="1"/>
  <c r="E25" i="10"/>
  <c r="F25" i="10" s="1"/>
  <c r="B21" i="10"/>
  <c r="B20" i="10"/>
  <c r="B19" i="10"/>
  <c r="B18" i="10"/>
  <c r="B17" i="10"/>
  <c r="I16" i="10"/>
  <c r="I17" i="10" s="1"/>
  <c r="I18" i="10" s="1"/>
  <c r="I19" i="10" s="1"/>
  <c r="I20" i="10" s="1"/>
  <c r="I21" i="10" s="1"/>
  <c r="I22" i="10" s="1"/>
  <c r="F16" i="10"/>
  <c r="F17" i="10" s="1"/>
  <c r="F18" i="10" s="1"/>
  <c r="F19" i="10" s="1"/>
  <c r="F20" i="10" s="1"/>
  <c r="F21" i="10" s="1"/>
  <c r="F22" i="10" s="1"/>
  <c r="B16" i="10"/>
  <c r="J15" i="10"/>
  <c r="K15" i="10" s="1"/>
  <c r="I15" i="10"/>
  <c r="H15" i="10"/>
  <c r="H16" i="10" s="1"/>
  <c r="E15" i="10"/>
  <c r="E16" i="10" s="1"/>
  <c r="B15" i="10"/>
  <c r="J14" i="10"/>
  <c r="K14" i="10" s="1"/>
  <c r="H14" i="10"/>
  <c r="D14" i="10"/>
  <c r="D15" i="10" s="1"/>
  <c r="B14" i="10"/>
  <c r="J13" i="10"/>
  <c r="K13" i="10" s="1"/>
  <c r="C13" i="10"/>
  <c r="B13" i="10"/>
  <c r="E17" i="10" l="1"/>
  <c r="E18" i="10" s="1"/>
  <c r="E19" i="10" s="1"/>
  <c r="E20" i="10" s="1"/>
  <c r="E21" i="10" s="1"/>
  <c r="E22" i="10" s="1"/>
  <c r="J16" i="10"/>
  <c r="K16" i="10" s="1"/>
  <c r="H17" i="10"/>
  <c r="D16" i="10"/>
  <c r="C15" i="10"/>
  <c r="C14" i="10"/>
  <c r="B27" i="10"/>
  <c r="U34" i="1"/>
  <c r="Q34" i="1"/>
  <c r="T34" i="1" s="1"/>
  <c r="U33" i="1"/>
  <c r="Q33" i="1"/>
  <c r="T33" i="1" s="1"/>
  <c r="U32" i="1"/>
  <c r="Q32" i="1"/>
  <c r="T32" i="1" s="1"/>
  <c r="U31" i="1"/>
  <c r="T31" i="1"/>
  <c r="Q31" i="1"/>
  <c r="U30" i="1"/>
  <c r="Q30" i="1"/>
  <c r="T30" i="1" s="1"/>
  <c r="U29" i="1"/>
  <c r="Q29" i="1"/>
  <c r="T29" i="1" s="1"/>
  <c r="U28" i="1"/>
  <c r="Q28" i="1"/>
  <c r="T28" i="1" s="1"/>
  <c r="U27" i="1"/>
  <c r="T27" i="1"/>
  <c r="Q27" i="1"/>
  <c r="U26" i="1"/>
  <c r="T26" i="1"/>
  <c r="Q26" i="1"/>
  <c r="U25" i="1"/>
  <c r="Q25" i="1"/>
  <c r="T25" i="1" s="1"/>
  <c r="U24" i="1"/>
  <c r="Q24" i="1"/>
  <c r="T24" i="1" s="1"/>
  <c r="U23" i="1"/>
  <c r="T23" i="1"/>
  <c r="Q23" i="1"/>
  <c r="U22" i="1"/>
  <c r="Q22" i="1"/>
  <c r="T22" i="1" s="1"/>
  <c r="U21" i="1"/>
  <c r="Q21" i="1"/>
  <c r="T21" i="1" s="1"/>
  <c r="U20" i="1"/>
  <c r="Q20" i="1"/>
  <c r="T20" i="1" s="1"/>
  <c r="U19" i="1"/>
  <c r="Q19" i="1"/>
  <c r="T19" i="1" s="1"/>
  <c r="U18" i="1"/>
  <c r="Q18" i="1"/>
  <c r="T18" i="1" s="1"/>
  <c r="U17" i="1"/>
  <c r="Q17" i="1"/>
  <c r="T17" i="1" s="1"/>
  <c r="U16" i="1"/>
  <c r="Q16" i="1"/>
  <c r="T16" i="1" s="1"/>
  <c r="U15" i="1"/>
  <c r="Q15" i="1"/>
  <c r="T15" i="1" s="1"/>
  <c r="U14" i="1"/>
  <c r="Q14" i="1"/>
  <c r="T14" i="1" s="1"/>
  <c r="U13" i="1"/>
  <c r="Q13" i="1"/>
  <c r="T13" i="1" s="1"/>
  <c r="U12" i="1"/>
  <c r="Q12" i="1"/>
  <c r="T12" i="1" s="1"/>
  <c r="U11" i="1"/>
  <c r="Q11" i="1"/>
  <c r="T11" i="1" s="1"/>
  <c r="U10" i="1"/>
  <c r="Q10" i="1"/>
  <c r="T10" i="1" s="1"/>
  <c r="U9" i="1"/>
  <c r="Q9" i="1"/>
  <c r="T9" i="1" s="1"/>
  <c r="X5" i="1"/>
  <c r="Q5" i="1"/>
  <c r="X4" i="1"/>
  <c r="Q4" i="1"/>
  <c r="L4" i="1"/>
  <c r="D4" i="1"/>
  <c r="X3" i="1"/>
  <c r="Q3" i="1"/>
  <c r="L3" i="1"/>
  <c r="D3" i="1"/>
  <c r="H18" i="10" l="1"/>
  <c r="J17" i="10"/>
  <c r="K17" i="10" s="1"/>
  <c r="B28" i="10"/>
  <c r="E27" i="10"/>
  <c r="F27" i="10" s="1"/>
  <c r="D17" i="10"/>
  <c r="C16" i="10"/>
  <c r="J18" i="10" l="1"/>
  <c r="K18" i="10" s="1"/>
  <c r="H19" i="10"/>
  <c r="C17" i="10"/>
  <c r="D18" i="10"/>
  <c r="B29" i="10"/>
  <c r="E28" i="10"/>
  <c r="F28" i="10" s="1"/>
  <c r="B30" i="10" l="1"/>
  <c r="E29" i="10"/>
  <c r="F29" i="10" s="1"/>
  <c r="D19" i="10"/>
  <c r="C18" i="10"/>
  <c r="J19" i="10"/>
  <c r="K19" i="10" s="1"/>
  <c r="H20" i="10"/>
  <c r="B31" i="10" l="1"/>
  <c r="E30" i="10"/>
  <c r="F30" i="10" s="1"/>
  <c r="H21" i="10"/>
  <c r="J20" i="10"/>
  <c r="K20" i="10" s="1"/>
  <c r="D20" i="10"/>
  <c r="C19" i="10"/>
  <c r="B32" i="10" l="1"/>
  <c r="E31" i="10"/>
  <c r="F31" i="10" s="1"/>
  <c r="D21" i="10"/>
  <c r="C20" i="10"/>
  <c r="H22" i="10"/>
  <c r="J22" i="10" s="1"/>
  <c r="K22" i="10" s="1"/>
  <c r="J21" i="10"/>
  <c r="K21" i="10" s="1"/>
  <c r="B33" i="10" l="1"/>
  <c r="E32" i="10"/>
  <c r="F32" i="10" s="1"/>
  <c r="D22" i="10"/>
  <c r="C22" i="10" s="1"/>
  <c r="C21" i="10"/>
  <c r="B34" i="10" l="1"/>
  <c r="E34" i="10" s="1"/>
  <c r="F34" i="10" s="1"/>
  <c r="E33" i="10"/>
  <c r="F33" i="10" s="1"/>
</calcChain>
</file>

<file path=xl/sharedStrings.xml><?xml version="1.0" encoding="utf-8"?>
<sst xmlns="http://schemas.openxmlformats.org/spreadsheetml/2006/main" count="348" uniqueCount="241">
  <si>
    <t>SUPPLIER NAME:</t>
  </si>
  <si>
    <t>PART NUMBER:</t>
  </si>
  <si>
    <t>PREPARED BY:</t>
  </si>
  <si>
    <t>SUPPLIER CODE:</t>
  </si>
  <si>
    <t>PART NAME:</t>
  </si>
  <si>
    <t>TITLE:</t>
  </si>
  <si>
    <t>DATE:</t>
  </si>
  <si>
    <t>#</t>
  </si>
  <si>
    <t>Feature Type</t>
  </si>
  <si>
    <t>Comments</t>
  </si>
  <si>
    <t>Basic</t>
  </si>
  <si>
    <t>Class</t>
  </si>
  <si>
    <t>Type</t>
  </si>
  <si>
    <t>Activity</t>
  </si>
  <si>
    <t>VA</t>
  </si>
  <si>
    <t>Min</t>
  </si>
  <si>
    <t>NVA</t>
  </si>
  <si>
    <t>Max</t>
  </si>
  <si>
    <t>Waste</t>
  </si>
  <si>
    <t>DIM</t>
  </si>
  <si>
    <t>Attribute</t>
  </si>
  <si>
    <t>Note</t>
  </si>
  <si>
    <t>◊</t>
  </si>
  <si>
    <t>⬡</t>
  </si>
  <si>
    <t>∆</t>
  </si>
  <si>
    <t>Key Characteristics Matrix</t>
  </si>
  <si>
    <t>Supplier PPAP</t>
  </si>
  <si>
    <t>Allegion PPAP</t>
  </si>
  <si>
    <t>Cpk</t>
  </si>
  <si>
    <t>%GR&amp;R</t>
  </si>
  <si>
    <t>Gage Type</t>
  </si>
  <si>
    <t>E3</t>
  </si>
  <si>
    <t>NA</t>
  </si>
  <si>
    <t>A</t>
  </si>
  <si>
    <t>E1</t>
  </si>
  <si>
    <t>E2</t>
  </si>
  <si>
    <t>C2</t>
  </si>
  <si>
    <r>
      <rPr>
        <b/>
        <sz val="9"/>
        <rFont val="Arial"/>
        <family val="2"/>
      </rPr>
      <t>Upper Limit</t>
    </r>
    <r>
      <rPr>
        <sz val="9"/>
        <rFont val="Arial"/>
        <family val="2"/>
      </rPr>
      <t xml:space="preserve">
(nom + tol)</t>
    </r>
  </si>
  <si>
    <r>
      <rPr>
        <b/>
        <sz val="9"/>
        <rFont val="Arial"/>
        <family val="2"/>
      </rPr>
      <t>Lower Limit</t>
    </r>
    <r>
      <rPr>
        <sz val="9"/>
        <rFont val="Arial"/>
        <family val="2"/>
      </rPr>
      <t xml:space="preserve">
(nom - tol)</t>
    </r>
  </si>
  <si>
    <r>
      <rPr>
        <b/>
        <sz val="9"/>
        <rFont val="Arial"/>
        <family val="2"/>
      </rPr>
      <t>Drawing Requirement</t>
    </r>
    <r>
      <rPr>
        <sz val="9"/>
        <rFont val="Arial"/>
        <family val="2"/>
      </rPr>
      <t xml:space="preserve">
(nominal ± tolerance)</t>
    </r>
  </si>
  <si>
    <t>Diameter</t>
  </si>
  <si>
    <t>Distance</t>
  </si>
  <si>
    <t>Position</t>
  </si>
  <si>
    <r>
      <t xml:space="preserve">0.246 </t>
    </r>
    <r>
      <rPr>
        <sz val="9"/>
        <rFont val="Calibri"/>
        <family val="2"/>
      </rPr>
      <t>±</t>
    </r>
    <r>
      <rPr>
        <sz val="9"/>
        <rFont val="Arial"/>
        <family val="2"/>
      </rPr>
      <t xml:space="preserve"> 0.003</t>
    </r>
  </si>
  <si>
    <t>0.040 ± 0.003</t>
  </si>
  <si>
    <t>B1</t>
  </si>
  <si>
    <t xml:space="preserve">ZAMAK 3, AG40A PER ASTM B86, OR Z33520
 </t>
  </si>
  <si>
    <t>Material</t>
  </si>
  <si>
    <t>F6</t>
  </si>
  <si>
    <t>Yes</t>
  </si>
  <si>
    <t>No</t>
  </si>
  <si>
    <t>Caliper</t>
  </si>
  <si>
    <t>CMM</t>
  </si>
  <si>
    <r>
      <t xml:space="preserve">0.375 </t>
    </r>
    <r>
      <rPr>
        <sz val="9"/>
        <rFont val="Calibri"/>
        <family val="2"/>
      </rPr>
      <t>±</t>
    </r>
    <r>
      <rPr>
        <sz val="9"/>
        <rFont val="Arial"/>
        <family val="2"/>
      </rPr>
      <t xml:space="preserve"> 0.004 (NO DRAFT)</t>
    </r>
  </si>
  <si>
    <t>Projector</t>
  </si>
  <si>
    <t>Visual</t>
  </si>
  <si>
    <t>Gage</t>
  </si>
  <si>
    <t>Micrometer</t>
  </si>
  <si>
    <t>Hardness Tester</t>
  </si>
  <si>
    <t>Height Gage</t>
  </si>
  <si>
    <t>Linear Height</t>
  </si>
  <si>
    <t>OGP Flash 302</t>
  </si>
  <si>
    <t>Optical Comparator</t>
  </si>
  <si>
    <t>Pin gage</t>
  </si>
  <si>
    <t>Ring gage</t>
  </si>
  <si>
    <t>Smart Scope FOV 200</t>
  </si>
  <si>
    <t>Rule</t>
  </si>
  <si>
    <t>Thread gage</t>
  </si>
  <si>
    <t>Measuring Tape</t>
  </si>
  <si>
    <t>Review of Gage Type Needed</t>
  </si>
  <si>
    <t>GRR / Cpk Needed</t>
  </si>
  <si>
    <t>Review of GRR Needed</t>
  </si>
  <si>
    <t>Review of Cpk Needed</t>
  </si>
  <si>
    <t>Supplier Production</t>
  </si>
  <si>
    <t>Allegion R/I</t>
  </si>
  <si>
    <t>PPAP Results</t>
  </si>
  <si>
    <t>Cpk / GRR Needed</t>
  </si>
  <si>
    <t>Measurement System / Verification Information</t>
  </si>
  <si>
    <t>Zone</t>
  </si>
  <si>
    <t>Sheet</t>
  </si>
  <si>
    <t>S</t>
  </si>
  <si>
    <t>C</t>
  </si>
  <si>
    <t>F</t>
  </si>
  <si>
    <t>na</t>
  </si>
  <si>
    <t>Class letter</t>
  </si>
  <si>
    <t>Class Symbol</t>
  </si>
  <si>
    <t>Letter</t>
  </si>
  <si>
    <t>Symbol</t>
  </si>
  <si>
    <r>
      <t xml:space="preserve">0.379 </t>
    </r>
    <r>
      <rPr>
        <sz val="9"/>
        <rFont val="Calibri"/>
        <family val="2"/>
      </rPr>
      <t>±</t>
    </r>
    <r>
      <rPr>
        <sz val="9"/>
        <rFont val="Arial"/>
        <family val="2"/>
      </rPr>
      <t xml:space="preserve"> 0.003 (˗ 0.05° DRAFT)</t>
    </r>
  </si>
  <si>
    <t xml:space="preserve">Note 11 - Shaft to be smooth and free from burrs and sharp edges </t>
  </si>
  <si>
    <t>Note 8 - Part surface roughness 63 micro inches RMS</t>
  </si>
  <si>
    <t>Other - see comments</t>
  </si>
  <si>
    <t>C7</t>
  </si>
  <si>
    <t>C6</t>
  </si>
  <si>
    <t>E6</t>
  </si>
  <si>
    <t>E7</t>
  </si>
  <si>
    <t>Width</t>
  </si>
  <si>
    <t>.371-.379</t>
  </si>
  <si>
    <t>.375-.383</t>
  </si>
  <si>
    <t>.243-.251</t>
  </si>
  <si>
    <t>.035-.043</t>
  </si>
  <si>
    <t>Deviation Needed</t>
  </si>
  <si>
    <t>PRINT NUMBER:</t>
  </si>
  <si>
    <t>PRINT REVISION DATE:</t>
  </si>
  <si>
    <t>PRINT REVISION LEVEL:</t>
  </si>
  <si>
    <t>Complete Header information on the 'Header' tab</t>
  </si>
  <si>
    <t>ESPECIALLY if we are not completing PPAPs for each individual component</t>
  </si>
  <si>
    <t>a. Note that other characteristics not documented as cc, sc or fc may be added to the KCM but should be agreed upon by supplier and engineering as well</t>
  </si>
  <si>
    <t xml:space="preserve">b. ALLE to also ensure that if the KCM is for an assy or subassy for which Allegion owns the entire design of, we should complete the KCM for each components cc / sc / fc's </t>
  </si>
  <si>
    <t>Complete columns L and O on the 'KCM' tab, documenting the gauging Allegion will use to measure the KCM's at PPAP and during receiving inspection</t>
  </si>
  <si>
    <t>Rev</t>
  </si>
  <si>
    <t>Date</t>
  </si>
  <si>
    <t>Author(s)</t>
  </si>
  <si>
    <t>Change Description</t>
  </si>
  <si>
    <t>Molly Krich</t>
  </si>
  <si>
    <t>Initial Release</t>
  </si>
  <si>
    <t>Engineering</t>
  </si>
  <si>
    <t>Tooling Risk Index</t>
  </si>
  <si>
    <t>Select the lowest number which applies</t>
  </si>
  <si>
    <t>Tooling Risk</t>
  </si>
  <si>
    <t>Anticipated Occurrences of Defective Parts</t>
  </si>
  <si>
    <t>Confidence in Tooling for parts to pass Inspection</t>
  </si>
  <si>
    <t>Time to resolve and fix tooling if dimension is out</t>
  </si>
  <si>
    <t>Ability to measure parts as currently dimensioned</t>
  </si>
  <si>
    <t>Low</t>
  </si>
  <si>
    <t>&lt; = 1 in 1,000,000,000</t>
  </si>
  <si>
    <t>100% first pass</t>
  </si>
  <si>
    <t>1% of Lead Time</t>
  </si>
  <si>
    <t>no concerns - no / minimal measurement variation expected</t>
  </si>
  <si>
    <t>Medium</t>
  </si>
  <si>
    <t>1 in 31,500</t>
  </si>
  <si>
    <t>100% second pass</t>
  </si>
  <si>
    <t>5% of Lead Time</t>
  </si>
  <si>
    <t>minor concerns - some measurement variation could occur</t>
  </si>
  <si>
    <t>High</t>
  </si>
  <si>
    <t>1 in 760</t>
  </si>
  <si>
    <t>100% third pass</t>
  </si>
  <si>
    <t>20% of Lead Time</t>
  </si>
  <si>
    <t>challenging - measurement variation could be significant</t>
  </si>
  <si>
    <t>Z score</t>
  </si>
  <si>
    <t>Denominator</t>
  </si>
  <si>
    <t>M1</t>
  </si>
  <si>
    <t>M2</t>
  </si>
  <si>
    <t>exponent</t>
  </si>
  <si>
    <t>Index</t>
  </si>
  <si>
    <t>Tooling / Measurement Risk Assessment</t>
  </si>
  <si>
    <t>Supplier Risk Rating</t>
  </si>
  <si>
    <t>Supplier Recommended Mitigation</t>
  </si>
  <si>
    <t>NOTE - Characteristics marked "C" &amp; "S" in this example are for EXAMPLE PURPOSES ONLY.  They do match this part's print and that has been done on purpose.</t>
  </si>
  <si>
    <t>** Note that this step can be completed now in the process, or after the supplier has returned the KCM back to Allegion with their gauging information documented</t>
  </si>
  <si>
    <t>Schedule review meeting with appropriate personnel from the supplier, Allegion engineering and Allegion quality based on the agreed upon supplier completion date</t>
  </si>
  <si>
    <t>Before the review meeting, ensure the KCM is complete with Allegion information and supplier information</t>
  </si>
  <si>
    <t>Upon the supplier's submission of the PPAP workbook, ensure the GRR and Cpk information has been entered on the KCM</t>
  </si>
  <si>
    <t>From this point on, the KCM will be "controlled" within the PPAP workbook</t>
  </si>
  <si>
    <t>Insert a copy of the print that is currently under review on appropriate 'Print' tab (if print has multiple sheets, each sheet should be in its own tab)</t>
  </si>
  <si>
    <t>After the print is released, review the KCM and ensure the key characteristics and their associated specification information has not changed</t>
  </si>
  <si>
    <t>Ensure all other PPAP requirements have been submitted / fulfilled as well</t>
  </si>
  <si>
    <t>Send the initial KCM to the supplier for completion of their information and agree upon completion date with supplier</t>
  </si>
  <si>
    <t>Once the review meeting is complete, distribute the KCM to the supplier so they have the most current / updated copy</t>
  </si>
  <si>
    <t>If print changes / updates have been made, update the KCM accordingly and highlight these changes</t>
  </si>
  <si>
    <t>Also be sure to update the header information on the KCM with the released print's revision information</t>
  </si>
  <si>
    <t>Include a copy of the KCM, updated to the released print revision, in the PPAP workbook by adding a new tab within the PPAP workbook</t>
  </si>
  <si>
    <t>Send the blank PPAP workbook to the supplier for their review and ensure the supplier understands and agrees to all of the PPAP requirements</t>
  </si>
  <si>
    <t>Process the submitted PPAP workbook and corresponding KCM in WC according to the standard PPAP process</t>
  </si>
  <si>
    <t>Note that a KCM should be completed for each supplier in the case of the part being dual sourced</t>
  </si>
  <si>
    <t>If not already filled in, complete columns A thru J on the 'KCM' tab, documenting all critical, significant and functional characteristics according to the print included in the KCM</t>
  </si>
  <si>
    <t>Review the print and its associated key characteristics</t>
  </si>
  <si>
    <t>Document your production measurement plans / gauge type in column N</t>
  </si>
  <si>
    <t>Document your PPAP measurement plans / gauge type in column K</t>
  </si>
  <si>
    <t>Return completed KCM to the Allegion team member who sent you the blank KCM</t>
  </si>
  <si>
    <t>Actively participate in the review meeting to ensure measurement correlation is present well in advance of PPAP submission</t>
  </si>
  <si>
    <t>The complete KCM will be included in the blank PPAP workbook that will be sent to you after the print is officially released</t>
  </si>
  <si>
    <t>Changes should be highlighted, but please still review to ensure no details were missed</t>
  </si>
  <si>
    <t>After the PPAP run, document the Cpk and the GRR information on the KCM tab for applicable critical and significant characteristics</t>
  </si>
  <si>
    <t>Complete all other PPAP requirements and submit workbook accordingly</t>
  </si>
  <si>
    <t>Allegion defines Key Characteristics as:</t>
  </si>
  <si>
    <t xml:space="preserve">Additional items as agreed upon by cross functional team (i.e. process parameters, supplier considerations, appearance notes, etc.) </t>
  </si>
  <si>
    <t>This tool will be used to UNDERSTAND and DOCUMENT the definitions and measurements of key characteristics early in Allegion's NPD process</t>
  </si>
  <si>
    <t>Specifications marked critical, significant, and functional on Allegion drawings or specification documents – REQUIRED</t>
  </si>
  <si>
    <t>The benefits we expect the KCM to provide are reduced time resolving gauge correlation issues after PPAP submission therefore leading to reduced PPAP verification time allowing all of us to get new parts into production sooner at the same time we ensure quality is upheld with focus on the most important and / or challenging-to-measure characteristics</t>
  </si>
  <si>
    <t>Allegion defines the Key Characteristic Matrix (KCM) as an excel spreadsheet to be used as a tool to provide a 3-point perspective (ALLE engineering, ALLE quality, supplier) to agree upon key characteristics and their measurement/ verification plans</t>
  </si>
  <si>
    <t>Allegion QA will set up a review meeting between you, Allegion engineering and Allegion quality to review any measurement / gauge discrepancies as documented in the KCM</t>
  </si>
  <si>
    <t xml:space="preserve">Review the KCM within the blank PPAP workbook to ensure that all information matches the released print </t>
  </si>
  <si>
    <t>Key Characteristics Matrix Header Information</t>
  </si>
  <si>
    <t>Key Characteristics Print (page 2)</t>
  </si>
  <si>
    <t>Key Characteristics Print (page 1)</t>
  </si>
  <si>
    <t>Key Characteristics Matrix - Supplier Directions</t>
  </si>
  <si>
    <t>Key Characteristics Matrix - Allegion SQE (or designated ALLE team member) Directions</t>
  </si>
  <si>
    <t>Key Characteristics Matrix - Revisions</t>
  </si>
  <si>
    <t>Key Characteristics Matrix (KCM) Process Overview</t>
  </si>
  <si>
    <t>An example of a compelted KCM can be viewed here:</t>
  </si>
  <si>
    <t>Attendees</t>
  </si>
  <si>
    <t>A new 'Notes' tab can be created for each meeting, labeling the tab name with the date, or a running log can be kept on this single tab</t>
  </si>
  <si>
    <t>Notes can be documented here, or within the 'Comments' column on the KCM tab</t>
  </si>
  <si>
    <t xml:space="preserve">Notes / Action Items / Person Responsible / Due Dates / Etc. </t>
  </si>
  <si>
    <t xml:space="preserve">During the review meeting, take attendance on the 'Meeting Notes' tab, drive discussions and take notes as needed. </t>
  </si>
  <si>
    <t xml:space="preserve">** Note that if key characteristics or measurement agreement is not reached within 2 weeks of initial discussion – Allegion engineering and quality should escalate to their managers.  </t>
  </si>
  <si>
    <t>Issues, concerns, actions items, person responsible, due dates, final resolution, etc. can be documented on the 'Meeting Notes' tab or within the 'Comments' column on the 'KCM' tab</t>
  </si>
  <si>
    <t xml:space="preserve">** If it determined that both parties are willing to accept any discrepancies, these should be noted on the KCM in the 'Comments' section and added to the Allegion program's risk register.  </t>
  </si>
  <si>
    <t>Roles and Responsibilities:</t>
  </si>
  <si>
    <t>Commodity Manager</t>
  </si>
  <si>
    <t>R</t>
  </si>
  <si>
    <t>I</t>
  </si>
  <si>
    <t>D</t>
  </si>
  <si>
    <t>C / D = Indicates a Senior Level Manager with dual responsibility; for most projects the GSM Leadership Manager is a CONSULT; if consensus can not be reached the GSM Leadership Manger is a DECISION MAKER along with Senior Level Quality Leadership</t>
  </si>
  <si>
    <t>Key Characteristics Matrix - RACI</t>
  </si>
  <si>
    <t>Key Characteristics Matrix - RACI Process Matrix</t>
  </si>
  <si>
    <r>
      <rPr>
        <b/>
        <sz val="11"/>
        <color theme="1"/>
        <rFont val="Calibri"/>
        <family val="2"/>
        <scheme val="minor"/>
      </rPr>
      <t>R</t>
    </r>
    <r>
      <rPr>
        <sz val="11"/>
        <color theme="1"/>
        <rFont val="Calibri"/>
        <family val="2"/>
        <scheme val="minor"/>
      </rPr>
      <t xml:space="preserve"> = Person </t>
    </r>
    <r>
      <rPr>
        <b/>
        <sz val="11"/>
        <color theme="1"/>
        <rFont val="Calibri"/>
        <family val="2"/>
        <scheme val="minor"/>
      </rPr>
      <t>RESPONSIBLE</t>
    </r>
    <r>
      <rPr>
        <sz val="11"/>
        <color theme="1"/>
        <rFont val="Calibri"/>
        <family val="2"/>
        <scheme val="minor"/>
      </rPr>
      <t xml:space="preserve"> for the process action to be completed</t>
    </r>
  </si>
  <si>
    <r>
      <rPr>
        <b/>
        <sz val="11"/>
        <color theme="1"/>
        <rFont val="Calibri"/>
        <family val="2"/>
        <scheme val="minor"/>
      </rPr>
      <t>A</t>
    </r>
    <r>
      <rPr>
        <sz val="11"/>
        <color theme="1"/>
        <rFont val="Calibri"/>
        <family val="2"/>
        <scheme val="minor"/>
      </rPr>
      <t xml:space="preserve"> =</t>
    </r>
    <r>
      <rPr>
        <b/>
        <sz val="11"/>
        <color theme="1"/>
        <rFont val="Calibri"/>
        <family val="2"/>
        <scheme val="minor"/>
      </rPr>
      <t xml:space="preserve"> APPROVER </t>
    </r>
    <r>
      <rPr>
        <sz val="11"/>
        <color theme="1"/>
        <rFont val="Calibri"/>
        <family val="2"/>
        <scheme val="minor"/>
      </rPr>
      <t>of the action item</t>
    </r>
  </si>
  <si>
    <r>
      <rPr>
        <b/>
        <sz val="11"/>
        <color theme="1"/>
        <rFont val="Calibri"/>
        <family val="2"/>
        <scheme val="minor"/>
      </rPr>
      <t>C</t>
    </r>
    <r>
      <rPr>
        <sz val="11"/>
        <color theme="1"/>
        <rFont val="Calibri"/>
        <family val="2"/>
        <scheme val="minor"/>
      </rPr>
      <t xml:space="preserve"> = Person to be </t>
    </r>
    <r>
      <rPr>
        <b/>
        <sz val="11"/>
        <color theme="1"/>
        <rFont val="Calibri"/>
        <family val="2"/>
        <scheme val="minor"/>
      </rPr>
      <t>CONSULTED</t>
    </r>
    <r>
      <rPr>
        <sz val="11"/>
        <color theme="1"/>
        <rFont val="Calibri"/>
        <family val="2"/>
        <scheme val="minor"/>
      </rPr>
      <t xml:space="preserve"> on the process action</t>
    </r>
  </si>
  <si>
    <r>
      <rPr>
        <b/>
        <sz val="11"/>
        <color theme="1"/>
        <rFont val="Calibri"/>
        <family val="2"/>
        <scheme val="minor"/>
      </rPr>
      <t>I</t>
    </r>
    <r>
      <rPr>
        <sz val="11"/>
        <color theme="1"/>
        <rFont val="Calibri"/>
        <family val="2"/>
        <scheme val="minor"/>
      </rPr>
      <t xml:space="preserve"> = Person to be </t>
    </r>
    <r>
      <rPr>
        <b/>
        <sz val="11"/>
        <color theme="1"/>
        <rFont val="Calibri"/>
        <family val="2"/>
        <scheme val="minor"/>
      </rPr>
      <t>INFORMED</t>
    </r>
    <r>
      <rPr>
        <sz val="11"/>
        <color theme="1"/>
        <rFont val="Calibri"/>
        <family val="2"/>
        <scheme val="minor"/>
      </rPr>
      <t xml:space="preserve"> on the process action</t>
    </r>
  </si>
  <si>
    <r>
      <rPr>
        <b/>
        <sz val="11"/>
        <color theme="1"/>
        <rFont val="Calibri"/>
        <family val="2"/>
        <scheme val="minor"/>
      </rPr>
      <t>D</t>
    </r>
    <r>
      <rPr>
        <sz val="11"/>
        <color theme="1"/>
        <rFont val="Calibri"/>
        <family val="2"/>
        <scheme val="minor"/>
      </rPr>
      <t xml:space="preserve"> = Final </t>
    </r>
    <r>
      <rPr>
        <b/>
        <sz val="11"/>
        <color theme="1"/>
        <rFont val="Calibri"/>
        <family val="2"/>
        <scheme val="minor"/>
      </rPr>
      <t xml:space="preserve">DECISION MAKER </t>
    </r>
    <r>
      <rPr>
        <sz val="11"/>
        <color theme="1"/>
        <rFont val="Calibri"/>
        <family val="2"/>
        <scheme val="minor"/>
      </rPr>
      <t>when consensus can not be reached</t>
    </r>
  </si>
  <si>
    <t>Commodity Management</t>
  </si>
  <si>
    <t>NPD Commodity Resource</t>
  </si>
  <si>
    <t>Supplier</t>
  </si>
  <si>
    <t>KCM Process</t>
  </si>
  <si>
    <t>Global Supplier Quality Manager</t>
  </si>
  <si>
    <t>Finalize KCM - GRR + Cpk data - and add to PPAP workbook submission</t>
  </si>
  <si>
    <t>Publish dispositioned PPAP to supplier and Windchill</t>
  </si>
  <si>
    <t>Enter supplier gauging information into KCM</t>
  </si>
  <si>
    <t>Enter Allegion gauging information into KCM</t>
  </si>
  <si>
    <t>Meeting to review key characteristics and associated gauging and gain consensus</t>
  </si>
  <si>
    <t>Quality</t>
  </si>
  <si>
    <t xml:space="preserve">Process Owner 
(Global SQE or Plant SQE / QE) </t>
  </si>
  <si>
    <t>Plant Quality / Supplier Quality</t>
  </si>
  <si>
    <t>Project Engineer</t>
  </si>
  <si>
    <t>Product Line / Sustaining Engineer</t>
  </si>
  <si>
    <t>Engineering Manager</t>
  </si>
  <si>
    <t xml:space="preserve">Engineering Representative </t>
  </si>
  <si>
    <t>Quality Representative</t>
  </si>
  <si>
    <t>Complete columns A thru J on the 'KCM' tab, documenting all critical, significant and functional characteristics accordingly, after numbering then on the print</t>
  </si>
  <si>
    <t>** Note that this step can be completed either by Allegion or by the supplier</t>
  </si>
  <si>
    <t xml:space="preserve">Initiate KCM process per the 'Allegion KCM Directions' tab in the Key Characteristics Matrix workbook (Steps 1 - 5) </t>
  </si>
  <si>
    <t>Key Characteristics Matrix Meeting Notes</t>
  </si>
  <si>
    <t>Attendance at review meeting</t>
  </si>
  <si>
    <t>Incorrect RACI was included in initial release, also added "Attendance at review meeting" step in the updated RACI</t>
  </si>
  <si>
    <t>B</t>
  </si>
  <si>
    <t>Required</t>
  </si>
  <si>
    <t>If needed via escalation</t>
  </si>
  <si>
    <t>Optional</t>
  </si>
  <si>
    <t>Updated KCM example to remove supplier name
Updated 'Symbol' column on KCM tab to automcatically populate after filling in the 'Letter'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</si>
</sst>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m/d/yy;@"/>
    <numFmt numFmtId="166" formatCode="0.0000"/>
    <numFmt numFmtId="167" formatCode="#,##0.0"/>
  </numFmts>
  <fonts count="30" x14ac:knownFonts="1">
    <font>
      <sz val="11"/>
      <color theme="1"/>
      <name val="Calibri"/>
      <family val="2"/>
      <scheme val="minor"/>
    </font>
    <font>
      <sz val="10"/>
      <name val="Arial"/>
      <family val="2"/>
    </font>
    <font>
      <b/>
      <sz val="18"/>
      <color theme="0"/>
      <name val="Arial"/>
      <family val="2"/>
    </font>
    <font>
      <b/>
      <sz val="9"/>
      <name val="Arial"/>
      <family val="2"/>
    </font>
    <font>
      <sz val="8"/>
      <color rgb="FF0000FF"/>
      <name val="Arial"/>
      <family val="2"/>
    </font>
    <font>
      <sz val="8"/>
      <name val="Arial"/>
      <family val="2"/>
    </font>
    <font>
      <b/>
      <sz val="8"/>
      <name val="Arial"/>
      <family val="2"/>
    </font>
    <font>
      <sz val="9"/>
      <name val="Arial"/>
      <family val="2"/>
    </font>
    <font>
      <b/>
      <sz val="10"/>
      <name val="Arial"/>
      <family val="2"/>
    </font>
    <font>
      <sz val="12"/>
      <name val="Arial"/>
      <family val="2"/>
    </font>
    <font>
      <sz val="10"/>
      <color rgb="FF0000FF"/>
      <name val="Arial"/>
      <family val="2"/>
    </font>
    <font>
      <sz val="15"/>
      <name val="Calibri"/>
      <family val="2"/>
    </font>
    <font>
      <sz val="15"/>
      <name val="Arial"/>
      <family val="2"/>
    </font>
    <font>
      <sz val="9"/>
      <name val="Calibri"/>
      <family val="2"/>
    </font>
    <font>
      <sz val="11"/>
      <color theme="1"/>
      <name val="Calibri"/>
      <family val="2"/>
      <scheme val="minor"/>
    </font>
    <font>
      <sz val="9"/>
      <color theme="1"/>
      <name val="Arial"/>
      <family val="2"/>
    </font>
    <font>
      <sz val="9"/>
      <color rgb="FF00B050"/>
      <name val="Arial"/>
      <family val="2"/>
    </font>
    <font>
      <sz val="9"/>
      <color rgb="FFFF0000"/>
      <name val="Arial"/>
      <family val="2"/>
    </font>
    <font>
      <b/>
      <sz val="10"/>
      <color theme="1"/>
      <name val="Arial"/>
      <family val="2"/>
    </font>
    <font>
      <b/>
      <sz val="12"/>
      <color theme="1"/>
      <name val="Calibri"/>
      <family val="2"/>
      <scheme val="minor"/>
    </font>
    <font>
      <b/>
      <sz val="11"/>
      <color rgb="FF000000"/>
      <name val="Calibri"/>
      <family val="2"/>
      <scheme val="minor"/>
    </font>
    <font>
      <sz val="11"/>
      <color rgb="FF000000"/>
      <name val="Calibri"/>
      <family val="2"/>
      <scheme val="minor"/>
    </font>
    <font>
      <b/>
      <sz val="20"/>
      <name val="Arial"/>
      <family val="2"/>
    </font>
    <font>
      <b/>
      <sz val="12"/>
      <color indexed="10"/>
      <name val="Arial"/>
      <family val="2"/>
    </font>
    <font>
      <sz val="12"/>
      <color theme="1"/>
      <name val="Calibri"/>
      <family val="2"/>
      <scheme val="minor"/>
    </font>
    <font>
      <sz val="14"/>
      <color theme="1"/>
      <name val="Calibri"/>
      <family val="2"/>
      <scheme val="minor"/>
    </font>
    <font>
      <b/>
      <sz val="16"/>
      <color theme="1"/>
      <name val="Calibri"/>
      <family val="2"/>
      <scheme val="minor"/>
    </font>
    <font>
      <b/>
      <sz val="16"/>
      <color theme="0"/>
      <name val="Arial"/>
      <family val="2"/>
    </font>
    <font>
      <b/>
      <sz val="11"/>
      <color theme="1"/>
      <name val="Calibri"/>
      <family val="2"/>
      <scheme val="minor"/>
    </font>
    <font>
      <b/>
      <sz val="14"/>
      <color theme="1"/>
      <name val="Calibri"/>
      <family val="2"/>
      <scheme val="minor"/>
    </font>
  </fonts>
  <fills count="22">
    <fill>
      <patternFill patternType="none"/>
    </fill>
    <fill>
      <patternFill patternType="gray125"/>
    </fill>
    <fill>
      <patternFill patternType="solid">
        <fgColor rgb="FFFF671F"/>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4" tint="0.7999816888943144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indexed="64"/>
      </left>
      <right/>
      <top style="medium">
        <color rgb="FFFFFFFF"/>
      </top>
      <bottom style="medium">
        <color rgb="FFFFFFFF"/>
      </bottom>
      <diagonal/>
    </border>
    <border>
      <left/>
      <right/>
      <top style="medium">
        <color rgb="FFFFFFFF"/>
      </top>
      <bottom style="medium">
        <color rgb="FFFFFFFF"/>
      </bottom>
      <diagonal/>
    </border>
    <border>
      <left/>
      <right style="medium">
        <color indexed="64"/>
      </right>
      <top style="medium">
        <color rgb="FFFFFFFF"/>
      </top>
      <bottom style="medium">
        <color rgb="FFFFFFFF"/>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rgb="FFFFFFFF"/>
      </top>
      <bottom/>
      <diagonal/>
    </border>
    <border>
      <left/>
      <right style="medium">
        <color indexed="64"/>
      </right>
      <top style="medium">
        <color rgb="FFFFFFFF"/>
      </top>
      <bottom/>
      <diagonal/>
    </border>
    <border>
      <left style="medium">
        <color indexed="64"/>
      </left>
      <right/>
      <top style="medium">
        <color rgb="FFFFFFFF"/>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top style="medium">
        <color rgb="FFFFFFFF"/>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rgb="FFFFFFFF"/>
      </top>
      <bottom style="medium">
        <color rgb="FFFFFFFF"/>
      </bottom>
      <diagonal/>
    </border>
    <border>
      <left style="thin">
        <color indexed="64"/>
      </left>
      <right/>
      <top style="medium">
        <color rgb="FFFFFFFF"/>
      </top>
      <bottom style="thin">
        <color indexed="64"/>
      </bottom>
      <diagonal/>
    </border>
    <border>
      <left/>
      <right/>
      <top style="medium">
        <color rgb="FFFFFFFF"/>
      </top>
      <bottom style="thin">
        <color indexed="64"/>
      </bottom>
      <diagonal/>
    </border>
    <border>
      <left style="medium">
        <color indexed="64"/>
      </left>
      <right/>
      <top/>
      <bottom style="medium">
        <color rgb="FFFFFFFF"/>
      </bottom>
      <diagonal/>
    </border>
    <border>
      <left/>
      <right/>
      <top/>
      <bottom style="medium">
        <color rgb="FFFFFFFF"/>
      </bottom>
      <diagonal/>
    </border>
    <border>
      <left style="thin">
        <color indexed="64"/>
      </left>
      <right/>
      <top/>
      <bottom style="medium">
        <color rgb="FFFFFFFF"/>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0"/>
      </top>
      <bottom style="thin">
        <color theme="0"/>
      </bottom>
      <diagonal/>
    </border>
  </borders>
  <cellStyleXfs count="4">
    <xf numFmtId="0" fontId="0" fillId="0" borderId="0"/>
    <xf numFmtId="0" fontId="1" fillId="0" borderId="0"/>
    <xf numFmtId="9" fontId="14" fillId="0" borderId="0" applyFont="0" applyFill="0" applyBorder="0" applyAlignment="0" applyProtection="0"/>
    <xf numFmtId="0" fontId="1" fillId="0" borderId="0"/>
  </cellStyleXfs>
  <cellXfs count="384">
    <xf numFmtId="0" fontId="0" fillId="0" borderId="0" xfId="0"/>
    <xf numFmtId="0" fontId="1" fillId="3" borderId="0" xfId="1" applyFill="1" applyProtection="1">
      <protection locked="0"/>
    </xf>
    <xf numFmtId="0" fontId="3" fillId="4" borderId="10" xfId="1" applyFont="1" applyFill="1" applyBorder="1" applyAlignment="1">
      <alignment horizontal="left"/>
    </xf>
    <xf numFmtId="0" fontId="1" fillId="3" borderId="15" xfId="1" applyFill="1" applyBorder="1" applyAlignment="1" applyProtection="1">
      <alignment horizontal="center"/>
      <protection locked="0"/>
    </xf>
    <xf numFmtId="0" fontId="9" fillId="3" borderId="0" xfId="1" applyFont="1" applyFill="1" applyProtection="1">
      <protection locked="0"/>
    </xf>
    <xf numFmtId="164" fontId="7" fillId="3" borderId="16" xfId="1" applyNumberFormat="1" applyFont="1" applyFill="1" applyBorder="1" applyAlignment="1" applyProtection="1">
      <alignment horizontal="center"/>
      <protection locked="0"/>
    </xf>
    <xf numFmtId="0" fontId="10" fillId="3" borderId="0" xfId="1" applyFont="1" applyFill="1" applyProtection="1">
      <protection locked="0"/>
    </xf>
    <xf numFmtId="0" fontId="1" fillId="0" borderId="0" xfId="1"/>
    <xf numFmtId="0" fontId="1" fillId="0" borderId="0" xfId="1" applyFont="1"/>
    <xf numFmtId="0" fontId="11" fillId="0" borderId="0" xfId="1" applyFont="1"/>
    <xf numFmtId="0" fontId="12" fillId="0" borderId="0" xfId="1" applyFont="1"/>
    <xf numFmtId="0" fontId="3" fillId="4" borderId="7" xfId="1" applyFont="1" applyFill="1" applyBorder="1" applyAlignment="1">
      <alignment horizontal="left"/>
    </xf>
    <xf numFmtId="164" fontId="7" fillId="3" borderId="23" xfId="1" applyNumberFormat="1" applyFont="1" applyFill="1" applyBorder="1" applyAlignment="1" applyProtection="1">
      <alignment horizontal="center" vertical="center"/>
      <protection locked="0"/>
    </xf>
    <xf numFmtId="0" fontId="3" fillId="4" borderId="7" xfId="1" applyFont="1" applyFill="1" applyBorder="1" applyAlignment="1"/>
    <xf numFmtId="0" fontId="3" fillId="4" borderId="10" xfId="1" applyFont="1" applyFill="1" applyBorder="1" applyAlignment="1"/>
    <xf numFmtId="0" fontId="3" fillId="4" borderId="7" xfId="1" applyFont="1" applyFill="1" applyBorder="1" applyAlignment="1" applyProtection="1">
      <alignment horizontal="left"/>
      <protection locked="0"/>
    </xf>
    <xf numFmtId="0" fontId="3" fillId="4" borderId="10" xfId="1" applyFont="1" applyFill="1" applyBorder="1" applyAlignment="1" applyProtection="1">
      <alignment horizontal="left"/>
      <protection locked="0"/>
    </xf>
    <xf numFmtId="0" fontId="3" fillId="4" borderId="31" xfId="1" applyFont="1" applyFill="1" applyBorder="1" applyAlignment="1" applyProtection="1">
      <alignment horizontal="left"/>
      <protection locked="0"/>
    </xf>
    <xf numFmtId="0" fontId="3" fillId="4" borderId="24" xfId="1" applyFont="1" applyFill="1" applyBorder="1" applyAlignment="1" applyProtection="1">
      <alignment horizontal="left"/>
      <protection locked="0"/>
    </xf>
    <xf numFmtId="0" fontId="7" fillId="3" borderId="0" xfId="1" applyFont="1" applyFill="1" applyProtection="1">
      <protection locked="0"/>
    </xf>
    <xf numFmtId="164" fontId="7" fillId="3" borderId="18" xfId="1" applyNumberFormat="1" applyFont="1" applyFill="1" applyBorder="1" applyAlignment="1" applyProtection="1">
      <alignment horizontal="center"/>
      <protection locked="0"/>
    </xf>
    <xf numFmtId="164" fontId="7" fillId="3" borderId="18" xfId="1" applyNumberFormat="1" applyFont="1" applyFill="1" applyBorder="1" applyAlignment="1" applyProtection="1">
      <alignment horizontal="center" vertical="center"/>
      <protection locked="0"/>
    </xf>
    <xf numFmtId="164" fontId="7" fillId="3" borderId="23" xfId="1" applyNumberFormat="1" applyFont="1" applyFill="1" applyBorder="1" applyAlignment="1" applyProtection="1">
      <alignment horizontal="center"/>
      <protection locked="0"/>
    </xf>
    <xf numFmtId="0" fontId="3" fillId="6" borderId="8" xfId="1" applyFont="1" applyFill="1" applyBorder="1" applyAlignment="1">
      <alignment horizontal="left"/>
    </xf>
    <xf numFmtId="0" fontId="3" fillId="6" borderId="11" xfId="1" applyFont="1" applyFill="1" applyBorder="1" applyAlignment="1">
      <alignment horizontal="left"/>
    </xf>
    <xf numFmtId="0" fontId="7" fillId="3" borderId="0" xfId="1" applyFont="1" applyFill="1" applyAlignment="1" applyProtection="1">
      <alignment horizontal="left"/>
      <protection locked="0"/>
    </xf>
    <xf numFmtId="0" fontId="3" fillId="3" borderId="0" xfId="1" applyFont="1" applyFill="1" applyAlignment="1" applyProtection="1">
      <alignment horizontal="left" vertical="center"/>
      <protection locked="0"/>
    </xf>
    <xf numFmtId="0" fontId="7" fillId="3" borderId="0" xfId="1" applyFont="1" applyFill="1" applyAlignment="1" applyProtection="1">
      <alignment horizontal="center"/>
      <protection locked="0"/>
    </xf>
    <xf numFmtId="0" fontId="7" fillId="3" borderId="0" xfId="1" applyFont="1" applyFill="1" applyAlignment="1" applyProtection="1">
      <alignment horizontal="center" vertical="center"/>
      <protection locked="0"/>
    </xf>
    <xf numFmtId="0" fontId="7" fillId="3" borderId="23" xfId="1" applyFont="1" applyFill="1" applyBorder="1" applyAlignment="1" applyProtection="1">
      <alignment horizontal="center"/>
      <protection locked="0"/>
    </xf>
    <xf numFmtId="0" fontId="7" fillId="3" borderId="23" xfId="1" applyFont="1" applyFill="1" applyBorder="1" applyAlignment="1" applyProtection="1">
      <alignment vertical="top" wrapText="1"/>
      <protection locked="0"/>
    </xf>
    <xf numFmtId="0" fontId="3" fillId="4" borderId="8" xfId="1" applyFont="1" applyFill="1" applyBorder="1" applyAlignment="1">
      <alignment horizontal="center" vertical="center"/>
    </xf>
    <xf numFmtId="0" fontId="3" fillId="4" borderId="11" xfId="1" applyFont="1" applyFill="1" applyBorder="1" applyAlignment="1">
      <alignment horizontal="center" vertical="center"/>
    </xf>
    <xf numFmtId="0" fontId="7" fillId="3" borderId="23" xfId="1" applyFont="1" applyFill="1" applyBorder="1" applyAlignment="1" applyProtection="1">
      <alignment horizontal="center" vertical="center"/>
      <protection locked="0"/>
    </xf>
    <xf numFmtId="0" fontId="4" fillId="3" borderId="8" xfId="1" applyFont="1" applyFill="1" applyBorder="1" applyAlignment="1">
      <alignment horizontal="left" vertical="center"/>
    </xf>
    <xf numFmtId="0" fontId="4" fillId="3" borderId="11" xfId="1" applyFont="1" applyFill="1" applyBorder="1" applyAlignment="1">
      <alignment horizontal="left" vertical="center"/>
    </xf>
    <xf numFmtId="0" fontId="4" fillId="3" borderId="24" xfId="1" applyFont="1" applyFill="1" applyBorder="1" applyAlignment="1">
      <alignment horizontal="left" vertical="center"/>
    </xf>
    <xf numFmtId="0" fontId="6" fillId="7" borderId="27" xfId="1" applyFont="1" applyFill="1" applyBorder="1" applyAlignment="1">
      <alignment horizontal="center" vertical="center" wrapText="1"/>
    </xf>
    <xf numFmtId="0" fontId="6" fillId="8" borderId="28" xfId="1" applyFont="1" applyFill="1" applyBorder="1" applyAlignment="1">
      <alignment horizontal="center" vertical="center" wrapText="1"/>
    </xf>
    <xf numFmtId="164" fontId="7" fillId="3" borderId="16" xfId="1" applyNumberFormat="1" applyFont="1" applyFill="1" applyBorder="1" applyAlignment="1" applyProtection="1">
      <alignment horizontal="center" vertical="center"/>
      <protection locked="0"/>
    </xf>
    <xf numFmtId="0" fontId="6" fillId="8" borderId="42" xfId="1" applyFont="1" applyFill="1" applyBorder="1" applyAlignment="1">
      <alignment horizontal="center" vertical="center" wrapText="1"/>
    </xf>
    <xf numFmtId="0" fontId="6" fillId="3" borderId="8" xfId="1" applyFont="1" applyFill="1" applyBorder="1" applyAlignment="1">
      <alignment vertical="center"/>
    </xf>
    <xf numFmtId="0" fontId="6" fillId="3" borderId="11" xfId="1" applyFont="1" applyFill="1" applyBorder="1" applyAlignment="1">
      <alignment vertical="center"/>
    </xf>
    <xf numFmtId="0" fontId="3" fillId="3" borderId="8" xfId="1" applyFont="1" applyFill="1" applyBorder="1" applyAlignment="1">
      <alignment horizontal="left" vertical="center"/>
    </xf>
    <xf numFmtId="0" fontId="3" fillId="3" borderId="11" xfId="1" applyFont="1" applyFill="1" applyBorder="1" applyAlignment="1">
      <alignment vertical="center"/>
    </xf>
    <xf numFmtId="0" fontId="3" fillId="4" borderId="8" xfId="1" applyFont="1" applyFill="1" applyBorder="1" applyAlignment="1"/>
    <xf numFmtId="0" fontId="3" fillId="4" borderId="11" xfId="1" applyFont="1" applyFill="1" applyBorder="1" applyAlignment="1"/>
    <xf numFmtId="0" fontId="1" fillId="3" borderId="19" xfId="1" applyFill="1" applyBorder="1" applyAlignment="1" applyProtection="1">
      <alignment horizontal="center"/>
      <protection locked="0"/>
    </xf>
    <xf numFmtId="1" fontId="7" fillId="3" borderId="23" xfId="1" applyNumberFormat="1" applyFont="1" applyFill="1" applyBorder="1" applyAlignment="1" applyProtection="1">
      <alignment horizontal="center" vertical="center"/>
      <protection locked="0"/>
    </xf>
    <xf numFmtId="0" fontId="1" fillId="3" borderId="40" xfId="1" applyFill="1" applyBorder="1" applyAlignment="1" applyProtection="1">
      <alignment horizontal="center"/>
      <protection locked="0"/>
    </xf>
    <xf numFmtId="0" fontId="1" fillId="3" borderId="35" xfId="1" applyFill="1" applyBorder="1" applyAlignment="1" applyProtection="1">
      <alignment horizontal="center"/>
      <protection locked="0"/>
    </xf>
    <xf numFmtId="165" fontId="7" fillId="6" borderId="23" xfId="1" applyNumberFormat="1" applyFont="1" applyFill="1" applyBorder="1" applyAlignment="1" applyProtection="1">
      <alignment horizontal="center" vertical="center" wrapText="1"/>
      <protection locked="0"/>
    </xf>
    <xf numFmtId="165" fontId="7" fillId="3" borderId="23" xfId="1" applyNumberFormat="1" applyFont="1" applyFill="1" applyBorder="1" applyAlignment="1" applyProtection="1">
      <alignment horizontal="center" vertical="center" wrapText="1"/>
      <protection locked="0"/>
    </xf>
    <xf numFmtId="0" fontId="15" fillId="0" borderId="23" xfId="0" applyFont="1" applyBorder="1" applyAlignment="1">
      <alignment horizontal="left" wrapText="1"/>
    </xf>
    <xf numFmtId="1" fontId="7" fillId="3" borderId="22" xfId="1" applyNumberFormat="1" applyFont="1" applyFill="1" applyBorder="1" applyAlignment="1" applyProtection="1">
      <alignment horizontal="center" vertical="center"/>
      <protection locked="0"/>
    </xf>
    <xf numFmtId="166" fontId="7" fillId="7" borderId="21" xfId="1" applyNumberFormat="1" applyFont="1" applyFill="1" applyBorder="1" applyAlignment="1" applyProtection="1">
      <alignment horizontal="center" vertical="center" wrapText="1"/>
      <protection locked="0"/>
    </xf>
    <xf numFmtId="0" fontId="3" fillId="4" borderId="8" xfId="1" applyFont="1" applyFill="1" applyBorder="1" applyAlignment="1" applyProtection="1">
      <alignment horizontal="left"/>
      <protection locked="0"/>
    </xf>
    <xf numFmtId="0" fontId="3" fillId="4" borderId="11" xfId="1" applyFont="1" applyFill="1" applyBorder="1" applyAlignment="1" applyProtection="1">
      <alignment horizontal="left"/>
      <protection locked="0"/>
    </xf>
    <xf numFmtId="0" fontId="3" fillId="0" borderId="24" xfId="1" applyFont="1" applyFill="1" applyBorder="1" applyAlignment="1" applyProtection="1">
      <alignment horizontal="left"/>
      <protection locked="0"/>
    </xf>
    <xf numFmtId="0" fontId="3" fillId="10" borderId="24" xfId="1" applyFont="1" applyFill="1" applyBorder="1" applyAlignment="1">
      <alignment vertical="center"/>
    </xf>
    <xf numFmtId="0" fontId="3" fillId="0" borderId="26" xfId="1" applyFont="1" applyFill="1" applyBorder="1" applyAlignment="1" applyProtection="1">
      <alignment horizontal="left"/>
      <protection locked="0"/>
    </xf>
    <xf numFmtId="0" fontId="3" fillId="3" borderId="24" xfId="1" applyFont="1" applyFill="1" applyBorder="1" applyAlignment="1">
      <alignment vertical="center"/>
    </xf>
    <xf numFmtId="0" fontId="3" fillId="10" borderId="8" xfId="1" applyFont="1" applyFill="1" applyBorder="1" applyAlignment="1">
      <alignment vertical="center"/>
    </xf>
    <xf numFmtId="0" fontId="3" fillId="10" borderId="11" xfId="1" applyFont="1" applyFill="1" applyBorder="1" applyAlignment="1">
      <alignment vertical="center"/>
    </xf>
    <xf numFmtId="0" fontId="6" fillId="10" borderId="11" xfId="1" applyFont="1" applyFill="1" applyBorder="1" applyAlignment="1">
      <alignment vertical="center"/>
    </xf>
    <xf numFmtId="0" fontId="3" fillId="0" borderId="24" xfId="1" applyFont="1" applyFill="1" applyBorder="1" applyAlignment="1">
      <alignment vertical="center"/>
    </xf>
    <xf numFmtId="0" fontId="0" fillId="0" borderId="0" xfId="0" applyBorder="1"/>
    <xf numFmtId="0" fontId="3" fillId="4" borderId="0" xfId="1" applyFont="1" applyFill="1" applyBorder="1" applyAlignment="1"/>
    <xf numFmtId="0" fontId="3" fillId="4" borderId="0" xfId="1" applyFont="1" applyFill="1" applyBorder="1" applyAlignment="1">
      <alignment horizontal="left"/>
    </xf>
    <xf numFmtId="0" fontId="3" fillId="10" borderId="0" xfId="1" applyFont="1" applyFill="1" applyBorder="1" applyAlignment="1">
      <alignment vertical="center"/>
    </xf>
    <xf numFmtId="0" fontId="3" fillId="4" borderId="0" xfId="1" applyFont="1" applyFill="1" applyBorder="1" applyAlignment="1" applyProtection="1">
      <alignment horizontal="left"/>
      <protection locked="0"/>
    </xf>
    <xf numFmtId="0" fontId="0" fillId="0" borderId="0" xfId="0" applyAlignment="1">
      <alignment horizontal="left"/>
    </xf>
    <xf numFmtId="0" fontId="3" fillId="3" borderId="11" xfId="1" applyFont="1" applyFill="1" applyBorder="1" applyAlignment="1">
      <alignment horizontal="left" vertical="center"/>
    </xf>
    <xf numFmtId="14" fontId="3" fillId="3" borderId="24" xfId="1" applyNumberFormat="1" applyFont="1" applyFill="1" applyBorder="1" applyAlignment="1">
      <alignment horizontal="left" vertical="center"/>
    </xf>
    <xf numFmtId="0" fontId="3" fillId="6" borderId="8" xfId="1" applyFont="1" applyFill="1" applyBorder="1" applyAlignment="1" applyProtection="1">
      <alignment vertical="center"/>
      <protection locked="0"/>
    </xf>
    <xf numFmtId="0" fontId="3" fillId="6" borderId="9" xfId="1" applyFont="1" applyFill="1" applyBorder="1" applyAlignment="1" applyProtection="1">
      <alignment vertical="center"/>
      <protection locked="0"/>
    </xf>
    <xf numFmtId="0" fontId="3" fillId="6" borderId="11" xfId="1" applyFont="1" applyFill="1" applyBorder="1" applyAlignment="1" applyProtection="1">
      <alignment vertical="center"/>
      <protection locked="0"/>
    </xf>
    <xf numFmtId="0" fontId="3" fillId="6" borderId="12" xfId="1" applyFont="1" applyFill="1" applyBorder="1" applyAlignment="1" applyProtection="1">
      <alignment vertical="center"/>
      <protection locked="0"/>
    </xf>
    <xf numFmtId="165" fontId="7" fillId="6" borderId="16" xfId="1" applyNumberFormat="1" applyFont="1" applyFill="1" applyBorder="1" applyAlignment="1" applyProtection="1">
      <alignment horizontal="center" vertical="center" wrapText="1"/>
      <protection locked="0"/>
    </xf>
    <xf numFmtId="0" fontId="3" fillId="5" borderId="53"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7" borderId="54" xfId="1" applyFont="1" applyFill="1" applyBorder="1" applyAlignment="1">
      <alignment horizontal="center" vertical="center" wrapText="1"/>
    </xf>
    <xf numFmtId="0" fontId="5" fillId="8" borderId="56" xfId="1" applyFont="1" applyFill="1" applyBorder="1" applyAlignment="1">
      <alignment horizontal="center" vertical="center" wrapText="1"/>
    </xf>
    <xf numFmtId="0" fontId="0" fillId="6" borderId="0" xfId="0" applyFill="1" applyBorder="1" applyAlignment="1">
      <alignment horizontal="left"/>
    </xf>
    <xf numFmtId="0" fontId="0" fillId="6" borderId="0" xfId="0" applyFill="1"/>
    <xf numFmtId="14" fontId="0" fillId="6" borderId="0" xfId="0" applyNumberFormat="1" applyFill="1" applyBorder="1" applyAlignment="1">
      <alignment horizontal="left"/>
    </xf>
    <xf numFmtId="0" fontId="0" fillId="6" borderId="0" xfId="0" applyFill="1" applyAlignment="1">
      <alignment horizontal="left"/>
    </xf>
    <xf numFmtId="0" fontId="0" fillId="6" borderId="0" xfId="0" applyFill="1" applyBorder="1"/>
    <xf numFmtId="164" fontId="7" fillId="3" borderId="16" xfId="1" applyNumberFormat="1" applyFont="1" applyFill="1" applyBorder="1" applyAlignment="1" applyProtection="1">
      <alignment horizontal="center" vertical="center"/>
      <protection locked="0"/>
    </xf>
    <xf numFmtId="0" fontId="3" fillId="5" borderId="53" xfId="1" applyFont="1" applyFill="1" applyBorder="1" applyAlignment="1">
      <alignment horizontal="center" vertical="center" wrapText="1"/>
    </xf>
    <xf numFmtId="0" fontId="7" fillId="3" borderId="16" xfId="1" applyFont="1" applyFill="1" applyBorder="1" applyAlignment="1" applyProtection="1">
      <alignment horizontal="left" wrapText="1"/>
      <protection locked="0"/>
    </xf>
    <xf numFmtId="0" fontId="0" fillId="0" borderId="16" xfId="0" applyBorder="1" applyAlignment="1">
      <alignment horizontal="center" wrapText="1"/>
    </xf>
    <xf numFmtId="1" fontId="5" fillId="3" borderId="16" xfId="1" applyNumberFormat="1" applyFont="1" applyFill="1" applyBorder="1" applyAlignment="1" applyProtection="1">
      <alignment horizontal="center" vertical="center" wrapText="1"/>
      <protection locked="0"/>
    </xf>
    <xf numFmtId="164" fontId="7" fillId="3" borderId="16" xfId="1" quotePrefix="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166" fontId="7" fillId="8" borderId="15" xfId="1" applyNumberFormat="1" applyFont="1" applyFill="1" applyBorder="1" applyAlignment="1" applyProtection="1">
      <alignment horizontal="center" vertical="center" wrapText="1"/>
      <protection locked="0"/>
    </xf>
    <xf numFmtId="166" fontId="7" fillId="7" borderId="15" xfId="1" applyNumberFormat="1" applyFont="1" applyFill="1" applyBorder="1" applyAlignment="1" applyProtection="1">
      <alignment horizontal="center" vertical="center" wrapText="1"/>
      <protection locked="0"/>
    </xf>
    <xf numFmtId="166" fontId="7" fillId="3" borderId="17" xfId="1" applyNumberFormat="1" applyFont="1" applyFill="1" applyBorder="1" applyAlignment="1" applyProtection="1">
      <alignment horizontal="center" vertical="center" wrapText="1"/>
    </xf>
    <xf numFmtId="166" fontId="7" fillId="8" borderId="17" xfId="1" applyNumberFormat="1" applyFont="1" applyFill="1" applyBorder="1" applyAlignment="1" applyProtection="1">
      <alignment horizontal="center" vertical="center" wrapText="1"/>
      <protection locked="0"/>
    </xf>
    <xf numFmtId="166" fontId="7" fillId="7" borderId="17" xfId="1" applyNumberFormat="1" applyFont="1" applyFill="1" applyBorder="1" applyAlignment="1" applyProtection="1">
      <alignment horizontal="center" vertical="center" wrapText="1"/>
      <protection locked="0"/>
    </xf>
    <xf numFmtId="166" fontId="7" fillId="3" borderId="20" xfId="1" applyNumberFormat="1" applyFont="1" applyFill="1" applyBorder="1" applyAlignment="1" applyProtection="1">
      <alignment horizontal="center" vertical="center" wrapText="1"/>
    </xf>
    <xf numFmtId="166" fontId="7" fillId="3" borderId="15" xfId="1" applyNumberFormat="1" applyFont="1" applyFill="1" applyBorder="1" applyAlignment="1" applyProtection="1">
      <alignment horizontal="center" vertical="center" wrapText="1"/>
    </xf>
    <xf numFmtId="9" fontId="7" fillId="9" borderId="17" xfId="2" applyFont="1" applyFill="1" applyBorder="1" applyAlignment="1" applyProtection="1">
      <alignment horizontal="center" vertical="center" wrapText="1"/>
      <protection locked="0"/>
    </xf>
    <xf numFmtId="2" fontId="16" fillId="9" borderId="17" xfId="1" applyNumberFormat="1" applyFont="1" applyFill="1" applyBorder="1" applyAlignment="1" applyProtection="1">
      <alignment horizontal="center" vertical="center" wrapText="1"/>
      <protection locked="0"/>
    </xf>
    <xf numFmtId="2" fontId="17" fillId="3" borderId="17" xfId="1" applyNumberFormat="1" applyFont="1" applyFill="1" applyBorder="1" applyAlignment="1" applyProtection="1">
      <alignment horizontal="center" vertical="center" wrapText="1"/>
    </xf>
    <xf numFmtId="2" fontId="16" fillId="3" borderId="20" xfId="1" applyNumberFormat="1" applyFont="1" applyFill="1" applyBorder="1" applyAlignment="1" applyProtection="1">
      <alignment horizontal="center" vertical="center" wrapText="1"/>
    </xf>
    <xf numFmtId="0" fontId="5" fillId="3" borderId="18" xfId="1" applyFont="1" applyFill="1" applyBorder="1" applyAlignment="1">
      <alignment horizontal="center" vertical="center" wrapText="1"/>
    </xf>
    <xf numFmtId="164" fontId="7" fillId="3" borderId="23" xfId="1" applyNumberFormat="1" applyFont="1" applyFill="1" applyBorder="1" applyAlignment="1" applyProtection="1">
      <alignment horizontal="left" vertical="center" wrapText="1"/>
      <protection locked="0"/>
    </xf>
    <xf numFmtId="0" fontId="0" fillId="0" borderId="23" xfId="0" applyBorder="1" applyAlignment="1">
      <alignment horizontal="center" wrapText="1"/>
    </xf>
    <xf numFmtId="164" fontId="7" fillId="3" borderId="23" xfId="1" applyNumberFormat="1" applyFont="1" applyFill="1" applyBorder="1" applyAlignment="1" applyProtection="1">
      <alignment horizontal="center" vertical="center" wrapText="1"/>
      <protection locked="0"/>
    </xf>
    <xf numFmtId="164" fontId="7" fillId="3" borderId="41" xfId="1" quotePrefix="1" applyNumberFormat="1" applyFont="1" applyFill="1" applyBorder="1" applyAlignment="1" applyProtection="1">
      <alignment horizontal="center" vertical="center" wrapText="1"/>
      <protection locked="0"/>
    </xf>
    <xf numFmtId="166" fontId="7" fillId="8" borderId="21" xfId="1" applyNumberFormat="1" applyFont="1" applyFill="1" applyBorder="1" applyAlignment="1" applyProtection="1">
      <alignment horizontal="center" vertical="center" wrapText="1"/>
      <protection locked="0"/>
    </xf>
    <xf numFmtId="9" fontId="7" fillId="9" borderId="21" xfId="2" applyFont="1" applyFill="1" applyBorder="1" applyAlignment="1" applyProtection="1">
      <alignment horizontal="center" vertical="center" wrapText="1"/>
      <protection locked="0"/>
    </xf>
    <xf numFmtId="2" fontId="7" fillId="9" borderId="21" xfId="1" applyNumberFormat="1" applyFont="1" applyFill="1" applyBorder="1" applyAlignment="1" applyProtection="1">
      <alignment horizontal="center" vertical="center" wrapText="1"/>
      <protection locked="0"/>
    </xf>
    <xf numFmtId="0" fontId="5" fillId="3" borderId="22" xfId="1" applyFont="1" applyFill="1" applyBorder="1" applyAlignment="1">
      <alignment horizontal="center" vertical="center" wrapText="1"/>
    </xf>
    <xf numFmtId="0" fontId="7" fillId="3" borderId="23" xfId="1" applyFont="1" applyFill="1" applyBorder="1" applyAlignment="1" applyProtection="1">
      <alignment wrapText="1"/>
      <protection locked="0"/>
    </xf>
    <xf numFmtId="0" fontId="7" fillId="3" borderId="23" xfId="1" applyFont="1" applyFill="1" applyBorder="1" applyAlignment="1" applyProtection="1">
      <alignment horizontal="left" wrapText="1"/>
      <protection locked="0"/>
    </xf>
    <xf numFmtId="164" fontId="7" fillId="3" borderId="23" xfId="1" quotePrefix="1" applyNumberFormat="1" applyFont="1" applyFill="1" applyBorder="1" applyAlignment="1" applyProtection="1">
      <alignment horizontal="center" vertical="center" wrapText="1"/>
      <protection locked="0"/>
    </xf>
    <xf numFmtId="164" fontId="7" fillId="3" borderId="41" xfId="1" applyNumberFormat="1" applyFont="1" applyFill="1" applyBorder="1" applyAlignment="1" applyProtection="1">
      <alignment horizontal="center" vertical="center" wrapText="1"/>
      <protection locked="0"/>
    </xf>
    <xf numFmtId="2" fontId="17" fillId="9" borderId="21"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left" wrapText="1"/>
      <protection locked="0"/>
    </xf>
    <xf numFmtId="2" fontId="16" fillId="9" borderId="21" xfId="1" applyNumberFormat="1" applyFont="1" applyFill="1" applyBorder="1" applyAlignment="1" applyProtection="1">
      <alignment horizontal="center" vertical="center" wrapText="1"/>
      <protection locked="0"/>
    </xf>
    <xf numFmtId="1" fontId="7" fillId="3" borderId="23" xfId="1" quotePrefix="1" applyNumberFormat="1" applyFont="1" applyFill="1" applyBorder="1" applyAlignment="1" applyProtection="1">
      <alignment horizontal="center" vertical="center" wrapText="1"/>
      <protection locked="0"/>
    </xf>
    <xf numFmtId="0" fontId="9" fillId="3" borderId="23" xfId="1" applyFont="1" applyFill="1" applyBorder="1" applyAlignment="1" applyProtection="1">
      <alignment wrapText="1"/>
      <protection locked="0"/>
    </xf>
    <xf numFmtId="0" fontId="5" fillId="3" borderId="22" xfId="1" applyFont="1" applyFill="1" applyBorder="1" applyAlignment="1">
      <alignment horizontal="right" vertical="center" wrapText="1"/>
    </xf>
    <xf numFmtId="0" fontId="0" fillId="6" borderId="0" xfId="0" applyFont="1" applyFill="1" applyAlignment="1">
      <alignment horizontal="center"/>
    </xf>
    <xf numFmtId="0" fontId="0" fillId="6" borderId="0" xfId="0" applyFont="1" applyFill="1"/>
    <xf numFmtId="0" fontId="0" fillId="0" borderId="0" xfId="0" applyFont="1" applyAlignment="1">
      <alignment horizontal="center"/>
    </xf>
    <xf numFmtId="0" fontId="0" fillId="0" borderId="0" xfId="0" applyFont="1"/>
    <xf numFmtId="14" fontId="21" fillId="6" borderId="23" xfId="0" applyNumberFormat="1" applyFont="1" applyFill="1" applyBorder="1" applyAlignment="1">
      <alignment horizontal="center" vertical="center" wrapText="1"/>
    </xf>
    <xf numFmtId="0" fontId="21" fillId="6" borderId="23" xfId="0" applyFont="1" applyFill="1" applyBorder="1" applyAlignment="1">
      <alignment horizontal="justify" vertical="center" wrapText="1"/>
    </xf>
    <xf numFmtId="0" fontId="22" fillId="0" borderId="0" xfId="3" applyFont="1"/>
    <xf numFmtId="0" fontId="1" fillId="0" borderId="0" xfId="3" applyAlignment="1">
      <alignment wrapText="1"/>
    </xf>
    <xf numFmtId="0" fontId="1" fillId="0" borderId="0" xfId="3" applyAlignment="1">
      <alignment horizontal="center" wrapText="1"/>
    </xf>
    <xf numFmtId="0" fontId="1" fillId="0" borderId="0" xfId="3"/>
    <xf numFmtId="0" fontId="23" fillId="0" borderId="0" xfId="3" applyFont="1"/>
    <xf numFmtId="0" fontId="8" fillId="0" borderId="59" xfId="3" applyFont="1" applyBorder="1" applyAlignment="1">
      <alignment horizontal="center" vertical="center" wrapText="1"/>
    </xf>
    <xf numFmtId="0" fontId="8" fillId="0" borderId="60" xfId="3" applyFont="1" applyBorder="1" applyAlignment="1">
      <alignment horizontal="center" vertical="center" wrapText="1"/>
    </xf>
    <xf numFmtId="0" fontId="8" fillId="0" borderId="61" xfId="3" applyFont="1" applyBorder="1" applyAlignment="1">
      <alignment horizontal="center" vertical="center" wrapText="1"/>
    </xf>
    <xf numFmtId="0" fontId="6" fillId="11" borderId="35" xfId="3" applyFont="1" applyFill="1" applyBorder="1" applyAlignment="1">
      <alignment horizontal="center"/>
    </xf>
    <xf numFmtId="0" fontId="1" fillId="0" borderId="16" xfId="3" applyBorder="1" applyAlignment="1">
      <alignment horizontal="center" wrapText="1"/>
    </xf>
    <xf numFmtId="0" fontId="1" fillId="0" borderId="20" xfId="3" applyBorder="1" applyAlignment="1">
      <alignment horizontal="center" wrapText="1"/>
    </xf>
    <xf numFmtId="0" fontId="8" fillId="0" borderId="0" xfId="3" applyFont="1"/>
    <xf numFmtId="0" fontId="6" fillId="12" borderId="40" xfId="3" applyFont="1" applyFill="1" applyBorder="1" applyAlignment="1">
      <alignment horizontal="center"/>
    </xf>
    <xf numFmtId="0" fontId="1" fillId="0" borderId="23" xfId="3" applyBorder="1" applyAlignment="1">
      <alignment horizontal="center" wrapText="1"/>
    </xf>
    <xf numFmtId="0" fontId="1" fillId="0" borderId="41" xfId="3" applyBorder="1" applyAlignment="1">
      <alignment horizontal="center" wrapText="1"/>
    </xf>
    <xf numFmtId="0" fontId="1" fillId="0" borderId="0" xfId="3" applyAlignment="1">
      <alignment horizontal="left"/>
    </xf>
    <xf numFmtId="0" fontId="6" fillId="13" borderId="40" xfId="3" applyFont="1" applyFill="1" applyBorder="1" applyAlignment="1">
      <alignment horizontal="center"/>
    </xf>
    <xf numFmtId="0" fontId="5" fillId="0" borderId="0" xfId="3" applyFont="1"/>
    <xf numFmtId="0" fontId="0" fillId="0" borderId="0" xfId="0" applyAlignment="1">
      <alignment wrapText="1"/>
    </xf>
    <xf numFmtId="0" fontId="1" fillId="0" borderId="1" xfId="3" applyBorder="1"/>
    <xf numFmtId="0" fontId="1" fillId="0" borderId="2" xfId="3" applyBorder="1" applyAlignment="1">
      <alignment wrapText="1"/>
    </xf>
    <xf numFmtId="0" fontId="1" fillId="0" borderId="2" xfId="3" applyBorder="1" applyAlignment="1">
      <alignment horizontal="center" wrapText="1"/>
    </xf>
    <xf numFmtId="0" fontId="1" fillId="0" borderId="3" xfId="3" applyBorder="1" applyAlignment="1">
      <alignment horizontal="center"/>
    </xf>
    <xf numFmtId="0" fontId="1" fillId="0" borderId="2" xfId="3" applyBorder="1" applyAlignment="1">
      <alignment horizontal="center"/>
    </xf>
    <xf numFmtId="0" fontId="1" fillId="0" borderId="62" xfId="3" applyBorder="1"/>
    <xf numFmtId="164" fontId="1" fillId="0" borderId="0" xfId="3" applyNumberFormat="1" applyAlignment="1">
      <alignment horizontal="center" wrapText="1"/>
    </xf>
    <xf numFmtId="3" fontId="1" fillId="0" borderId="0" xfId="3" applyNumberFormat="1" applyAlignment="1">
      <alignment horizontal="center" wrapText="1"/>
    </xf>
    <xf numFmtId="0" fontId="1" fillId="0" borderId="13" xfId="3" applyBorder="1" applyAlignment="1">
      <alignment horizontal="center"/>
    </xf>
    <xf numFmtId="3" fontId="1" fillId="0" borderId="62" xfId="3" applyNumberFormat="1" applyBorder="1" applyAlignment="1">
      <alignment horizontal="center"/>
    </xf>
    <xf numFmtId="2" fontId="1" fillId="0" borderId="13" xfId="3" applyNumberFormat="1" applyBorder="1" applyAlignment="1">
      <alignment horizontal="center"/>
    </xf>
    <xf numFmtId="2" fontId="1" fillId="0" borderId="0" xfId="3" applyNumberFormat="1" applyAlignment="1">
      <alignment horizontal="center" wrapText="1"/>
    </xf>
    <xf numFmtId="0" fontId="1" fillId="0" borderId="4" xfId="3" applyBorder="1"/>
    <xf numFmtId="2" fontId="1" fillId="0" borderId="5" xfId="3" applyNumberFormat="1" applyBorder="1" applyAlignment="1">
      <alignment horizontal="center" wrapText="1"/>
    </xf>
    <xf numFmtId="0" fontId="1" fillId="0" borderId="5" xfId="3" applyBorder="1" applyAlignment="1">
      <alignment horizontal="center" wrapText="1"/>
    </xf>
    <xf numFmtId="3" fontId="1" fillId="0" borderId="5" xfId="3" applyNumberFormat="1" applyBorder="1" applyAlignment="1">
      <alignment horizontal="center" wrapText="1"/>
    </xf>
    <xf numFmtId="2" fontId="1" fillId="0" borderId="6" xfId="3" applyNumberFormat="1" applyBorder="1" applyAlignment="1">
      <alignment horizontal="center"/>
    </xf>
    <xf numFmtId="3" fontId="1" fillId="0" borderId="4" xfId="3" applyNumberFormat="1" applyBorder="1" applyAlignment="1">
      <alignment horizontal="center"/>
    </xf>
    <xf numFmtId="0" fontId="1" fillId="0" borderId="5" xfId="3" applyBorder="1"/>
    <xf numFmtId="3" fontId="1" fillId="0" borderId="0" xfId="3" applyNumberFormat="1"/>
    <xf numFmtId="0" fontId="1" fillId="0" borderId="1" xfId="3" applyBorder="1" applyAlignment="1">
      <alignment horizontal="center"/>
    </xf>
    <xf numFmtId="0" fontId="1" fillId="0" borderId="62" xfId="3" applyBorder="1" applyAlignment="1">
      <alignment horizontal="center"/>
    </xf>
    <xf numFmtId="3" fontId="1" fillId="0" borderId="13" xfId="3" applyNumberFormat="1" applyBorder="1" applyAlignment="1">
      <alignment horizontal="center"/>
    </xf>
    <xf numFmtId="167" fontId="1" fillId="0" borderId="13" xfId="3" applyNumberFormat="1" applyBorder="1" applyAlignment="1">
      <alignment horizontal="center"/>
    </xf>
    <xf numFmtId="0" fontId="1" fillId="0" borderId="4" xfId="3" applyBorder="1" applyAlignment="1">
      <alignment horizontal="center"/>
    </xf>
    <xf numFmtId="167" fontId="1" fillId="0" borderId="6" xfId="3" applyNumberFormat="1" applyBorder="1" applyAlignment="1">
      <alignment horizontal="center"/>
    </xf>
    <xf numFmtId="164" fontId="7" fillId="3" borderId="17" xfId="1" applyNumberFormat="1" applyFont="1" applyFill="1" applyBorder="1" applyAlignment="1" applyProtection="1">
      <alignment horizontal="center" vertical="center" wrapText="1"/>
      <protection locked="0"/>
    </xf>
    <xf numFmtId="164" fontId="7" fillId="3" borderId="21" xfId="1" quotePrefix="1" applyNumberFormat="1" applyFont="1" applyFill="1" applyBorder="1" applyAlignment="1" applyProtection="1">
      <alignment horizontal="center" vertical="center" wrapText="1"/>
      <protection locked="0"/>
    </xf>
    <xf numFmtId="164" fontId="7" fillId="3" borderId="21" xfId="1" applyNumberFormat="1" applyFont="1" applyFill="1" applyBorder="1" applyAlignment="1" applyProtection="1">
      <alignment horizontal="center" vertical="center" wrapText="1"/>
      <protection locked="0"/>
    </xf>
    <xf numFmtId="0" fontId="3" fillId="0" borderId="0" xfId="1" applyFont="1" applyFill="1" applyBorder="1" applyAlignment="1">
      <alignment vertical="center"/>
    </xf>
    <xf numFmtId="0" fontId="18" fillId="0" borderId="0" xfId="1" applyFont="1" applyFill="1" applyBorder="1" applyAlignment="1">
      <alignment vertical="center" wrapText="1"/>
    </xf>
    <xf numFmtId="0" fontId="7" fillId="3" borderId="0" xfId="1" applyFont="1" applyFill="1" applyBorder="1" applyAlignment="1" applyProtection="1">
      <alignment horizontal="left"/>
      <protection locked="0"/>
    </xf>
    <xf numFmtId="0" fontId="3" fillId="0" borderId="67" xfId="1" applyFont="1" applyFill="1" applyBorder="1" applyAlignment="1">
      <alignment vertical="center"/>
    </xf>
    <xf numFmtId="0" fontId="18" fillId="0" borderId="19" xfId="1" applyFont="1" applyFill="1" applyBorder="1" applyAlignment="1">
      <alignment vertical="center" wrapText="1"/>
    </xf>
    <xf numFmtId="14" fontId="3" fillId="3" borderId="67" xfId="1" applyNumberFormat="1" applyFont="1" applyFill="1" applyBorder="1" applyAlignment="1">
      <alignment horizontal="left" vertical="center"/>
    </xf>
    <xf numFmtId="0" fontId="1" fillId="10" borderId="0" xfId="1" applyFill="1" applyBorder="1" applyProtection="1">
      <protection locked="0"/>
    </xf>
    <xf numFmtId="0" fontId="3" fillId="10" borderId="65" xfId="1" applyFont="1" applyFill="1" applyBorder="1" applyAlignment="1">
      <alignment horizontal="left"/>
    </xf>
    <xf numFmtId="0" fontId="18" fillId="0" borderId="17" xfId="1" applyFont="1" applyFill="1" applyBorder="1" applyAlignment="1">
      <alignment vertical="center" wrapText="1"/>
    </xf>
    <xf numFmtId="0" fontId="3" fillId="10" borderId="65" xfId="1" applyFont="1" applyFill="1" applyBorder="1" applyAlignment="1">
      <alignment vertical="center"/>
    </xf>
    <xf numFmtId="0" fontId="3" fillId="10" borderId="66" xfId="1" applyFont="1" applyFill="1" applyBorder="1" applyAlignment="1">
      <alignment vertical="center"/>
    </xf>
    <xf numFmtId="0" fontId="3" fillId="4" borderId="65" xfId="1" applyFont="1" applyFill="1" applyBorder="1" applyAlignment="1" applyProtection="1">
      <alignment horizontal="left"/>
      <protection locked="0"/>
    </xf>
    <xf numFmtId="0" fontId="3" fillId="4" borderId="66" xfId="1" applyFont="1" applyFill="1" applyBorder="1" applyAlignment="1" applyProtection="1">
      <alignment horizontal="left"/>
      <protection locked="0"/>
    </xf>
    <xf numFmtId="0" fontId="1" fillId="3" borderId="13" xfId="1" applyFill="1" applyBorder="1" applyProtection="1">
      <protection locked="0"/>
    </xf>
    <xf numFmtId="0" fontId="3" fillId="0" borderId="31" xfId="1" applyFont="1" applyFill="1" applyBorder="1" applyAlignment="1" applyProtection="1">
      <alignment horizontal="left"/>
      <protection locked="0"/>
    </xf>
    <xf numFmtId="0" fontId="3" fillId="4" borderId="68" xfId="1" applyFont="1" applyFill="1" applyBorder="1" applyAlignment="1"/>
    <xf numFmtId="0" fontId="3" fillId="4" borderId="69" xfId="1" applyFont="1" applyFill="1" applyBorder="1" applyAlignment="1"/>
    <xf numFmtId="0" fontId="3" fillId="4" borderId="69" xfId="1" applyFont="1" applyFill="1" applyBorder="1" applyAlignment="1">
      <alignment horizontal="center" vertical="center"/>
    </xf>
    <xf numFmtId="0" fontId="3" fillId="6" borderId="69" xfId="1" applyFont="1" applyFill="1" applyBorder="1" applyAlignment="1">
      <alignment horizontal="left"/>
    </xf>
    <xf numFmtId="0" fontId="3" fillId="10" borderId="70" xfId="1" applyFont="1" applyFill="1" applyBorder="1" applyAlignment="1">
      <alignment horizontal="left"/>
    </xf>
    <xf numFmtId="0" fontId="3" fillId="3" borderId="0" xfId="1" applyFont="1" applyFill="1" applyBorder="1" applyAlignment="1">
      <alignment vertical="center"/>
    </xf>
    <xf numFmtId="0" fontId="3" fillId="10" borderId="70" xfId="1" applyFont="1" applyFill="1" applyBorder="1" applyAlignment="1">
      <alignment vertical="center"/>
    </xf>
    <xf numFmtId="0" fontId="3" fillId="3" borderId="69" xfId="1" applyFont="1" applyFill="1" applyBorder="1" applyAlignment="1">
      <alignment horizontal="left" vertical="center"/>
    </xf>
    <xf numFmtId="0" fontId="3" fillId="4" borderId="70" xfId="1" applyFont="1" applyFill="1" applyBorder="1" applyAlignment="1" applyProtection="1">
      <alignment horizontal="left"/>
      <protection locked="0"/>
    </xf>
    <xf numFmtId="0" fontId="3" fillId="6" borderId="69" xfId="1" applyFont="1" applyFill="1" applyBorder="1" applyAlignment="1" applyProtection="1">
      <alignment vertical="center"/>
      <protection locked="0"/>
    </xf>
    <xf numFmtId="0" fontId="1" fillId="3" borderId="30" xfId="1" applyFill="1" applyBorder="1" applyProtection="1">
      <protection locked="0"/>
    </xf>
    <xf numFmtId="166" fontId="7" fillId="14" borderId="16" xfId="1" applyNumberFormat="1" applyFont="1" applyFill="1" applyBorder="1" applyAlignment="1" applyProtection="1">
      <alignment horizontal="center" vertical="center" wrapText="1"/>
      <protection locked="0"/>
    </xf>
    <xf numFmtId="166" fontId="7" fillId="14" borderId="23" xfId="1" applyNumberFormat="1" applyFont="1" applyFill="1" applyBorder="1" applyAlignment="1" applyProtection="1">
      <alignment horizontal="center" vertical="center" wrapText="1"/>
      <protection locked="0"/>
    </xf>
    <xf numFmtId="0" fontId="19" fillId="6" borderId="0" xfId="0" applyFont="1" applyFill="1"/>
    <xf numFmtId="0" fontId="0" fillId="6" borderId="0" xfId="0" applyFill="1" applyAlignment="1">
      <alignment vertical="center"/>
    </xf>
    <xf numFmtId="0" fontId="0" fillId="6" borderId="28" xfId="0" applyFill="1" applyBorder="1" applyAlignment="1">
      <alignment vertical="center"/>
    </xf>
    <xf numFmtId="0" fontId="0" fillId="6" borderId="29" xfId="0" applyFill="1" applyBorder="1" applyAlignment="1">
      <alignment vertical="center"/>
    </xf>
    <xf numFmtId="0" fontId="0" fillId="6" borderId="74" xfId="0" applyFill="1" applyBorder="1" applyAlignment="1">
      <alignment vertical="center"/>
    </xf>
    <xf numFmtId="0" fontId="0" fillId="6" borderId="14" xfId="0" applyFill="1" applyBorder="1" applyAlignment="1">
      <alignment vertical="center"/>
    </xf>
    <xf numFmtId="0" fontId="0" fillId="6" borderId="0" xfId="0" applyFill="1" applyBorder="1" applyAlignment="1">
      <alignment vertical="center"/>
    </xf>
    <xf numFmtId="0" fontId="0" fillId="6" borderId="75" xfId="0" applyFill="1" applyBorder="1" applyAlignment="1">
      <alignment vertical="center"/>
    </xf>
    <xf numFmtId="0" fontId="0" fillId="6" borderId="17" xfId="0" applyFill="1" applyBorder="1" applyAlignment="1">
      <alignment vertical="center"/>
    </xf>
    <xf numFmtId="0" fontId="0" fillId="6" borderId="19" xfId="0" applyFill="1" applyBorder="1" applyAlignment="1">
      <alignment vertical="center"/>
    </xf>
    <xf numFmtId="0" fontId="0" fillId="6" borderId="18" xfId="0" applyFill="1" applyBorder="1" applyAlignment="1">
      <alignment vertical="center"/>
    </xf>
    <xf numFmtId="0" fontId="0" fillId="6" borderId="23" xfId="0" applyFill="1" applyBorder="1" applyAlignment="1">
      <alignment vertical="center"/>
    </xf>
    <xf numFmtId="0" fontId="0" fillId="6" borderId="23" xfId="0" applyFill="1" applyBorder="1" applyAlignment="1">
      <alignment horizontal="center" vertical="center"/>
    </xf>
    <xf numFmtId="0" fontId="0" fillId="6" borderId="21" xfId="0" applyFill="1" applyBorder="1" applyAlignment="1">
      <alignment vertical="center"/>
    </xf>
    <xf numFmtId="0" fontId="0" fillId="6" borderId="50" xfId="0" applyFill="1" applyBorder="1" applyAlignment="1">
      <alignment vertical="center"/>
    </xf>
    <xf numFmtId="0" fontId="0" fillId="6" borderId="22" xfId="0" applyFill="1" applyBorder="1" applyAlignment="1">
      <alignment vertical="center"/>
    </xf>
    <xf numFmtId="0" fontId="0" fillId="6" borderId="18" xfId="0" applyFill="1" applyBorder="1" applyAlignment="1">
      <alignment vertical="top"/>
    </xf>
    <xf numFmtId="0" fontId="0" fillId="6" borderId="19" xfId="0" applyFill="1" applyBorder="1" applyAlignment="1">
      <alignment vertical="top"/>
    </xf>
    <xf numFmtId="0" fontId="0" fillId="6" borderId="27" xfId="0" applyFill="1" applyBorder="1" applyAlignment="1">
      <alignment horizontal="center" vertical="center"/>
    </xf>
    <xf numFmtId="0" fontId="8" fillId="15" borderId="76" xfId="1" applyNumberFormat="1" applyFont="1" applyFill="1" applyBorder="1" applyAlignment="1"/>
    <xf numFmtId="0" fontId="1" fillId="16" borderId="77" xfId="1" applyNumberFormat="1" applyFont="1" applyFill="1" applyBorder="1" applyAlignment="1"/>
    <xf numFmtId="0" fontId="1" fillId="17" borderId="77" xfId="1" applyNumberFormat="1" applyFont="1" applyFill="1" applyBorder="1" applyAlignment="1"/>
    <xf numFmtId="0" fontId="25" fillId="6" borderId="0" xfId="0" applyFont="1" applyFill="1"/>
    <xf numFmtId="0" fontId="26" fillId="6" borderId="0" xfId="0" applyFont="1" applyFill="1"/>
    <xf numFmtId="0" fontId="24" fillId="6" borderId="0" xfId="0" applyFont="1" applyFill="1"/>
    <xf numFmtId="0" fontId="1" fillId="3" borderId="35" xfId="1" applyFill="1" applyBorder="1" applyAlignment="1" applyProtection="1">
      <alignment horizontal="center" vertical="center"/>
      <protection locked="0"/>
    </xf>
    <xf numFmtId="1" fontId="7" fillId="3" borderId="23" xfId="1" applyNumberFormat="1" applyFont="1" applyFill="1" applyBorder="1" applyAlignment="1" applyProtection="1">
      <alignment vertical="center"/>
      <protection locked="0"/>
    </xf>
    <xf numFmtId="164" fontId="7" fillId="3" borderId="23" xfId="1" applyNumberFormat="1" applyFont="1" applyFill="1" applyBorder="1" applyAlignment="1" applyProtection="1">
      <alignment vertical="center"/>
      <protection locked="0"/>
    </xf>
    <xf numFmtId="0" fontId="7" fillId="3" borderId="23" xfId="1" applyFont="1" applyFill="1" applyBorder="1" applyAlignment="1" applyProtection="1">
      <alignment vertical="center"/>
      <protection locked="0"/>
    </xf>
    <xf numFmtId="0" fontId="18" fillId="0" borderId="2" xfId="1" applyFont="1" applyFill="1" applyBorder="1" applyAlignment="1">
      <alignment vertical="center" wrapText="1"/>
    </xf>
    <xf numFmtId="0" fontId="18" fillId="0" borderId="3" xfId="1" applyFont="1" applyFill="1" applyBorder="1" applyAlignment="1">
      <alignment vertical="center" wrapText="1"/>
    </xf>
    <xf numFmtId="0" fontId="18" fillId="0" borderId="13" xfId="1" applyFont="1" applyFill="1" applyBorder="1" applyAlignment="1">
      <alignment vertical="center" wrapText="1"/>
    </xf>
    <xf numFmtId="0" fontId="18" fillId="0" borderId="5" xfId="1" applyFont="1" applyFill="1" applyBorder="1" applyAlignment="1">
      <alignment vertical="center" wrapText="1"/>
    </xf>
    <xf numFmtId="0" fontId="18" fillId="0" borderId="6" xfId="1" applyFont="1" applyFill="1" applyBorder="1" applyAlignment="1">
      <alignment vertical="center" wrapText="1"/>
    </xf>
    <xf numFmtId="0" fontId="1" fillId="3" borderId="35" xfId="1" applyFill="1" applyBorder="1" applyAlignment="1" applyProtection="1">
      <alignment vertical="center"/>
      <protection locked="0"/>
    </xf>
    <xf numFmtId="0" fontId="1" fillId="3" borderId="23" xfId="1" applyFill="1" applyBorder="1" applyAlignment="1" applyProtection="1">
      <alignment horizontal="center" vertical="center"/>
      <protection locked="0"/>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0" xfId="1" applyFont="1" applyFill="1" applyBorder="1" applyAlignment="1">
      <alignment vertical="center"/>
    </xf>
    <xf numFmtId="0" fontId="27" fillId="2" borderId="0" xfId="1" applyFont="1" applyFill="1" applyBorder="1" applyAlignment="1">
      <alignment vertical="center"/>
    </xf>
    <xf numFmtId="0" fontId="20" fillId="18" borderId="23" xfId="0" applyFont="1" applyFill="1" applyBorder="1" applyAlignment="1">
      <alignment horizontal="center" vertical="center" wrapText="1"/>
    </xf>
    <xf numFmtId="0" fontId="20" fillId="18" borderId="27" xfId="0" applyFont="1" applyFill="1" applyBorder="1" applyAlignment="1">
      <alignment horizontal="justify" vertical="center" wrapText="1"/>
    </xf>
    <xf numFmtId="0" fontId="20" fillId="18" borderId="23" xfId="0" applyFont="1" applyFill="1" applyBorder="1" applyAlignment="1">
      <alignment horizontal="justify" vertical="center" wrapText="1"/>
    </xf>
    <xf numFmtId="0" fontId="2" fillId="2" borderId="2" xfId="1" applyFont="1" applyFill="1" applyBorder="1" applyAlignment="1">
      <alignment horizontal="center" vertical="center"/>
    </xf>
    <xf numFmtId="0" fontId="21" fillId="6" borderId="23" xfId="0" applyFont="1" applyFill="1" applyBorder="1" applyAlignment="1">
      <alignment horizontal="center" vertical="center" wrapText="1"/>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7" fillId="2" borderId="0" xfId="1" applyFont="1" applyFill="1" applyBorder="1" applyAlignment="1">
      <alignment horizontal="left" vertical="center"/>
    </xf>
    <xf numFmtId="14" fontId="0" fillId="6" borderId="0" xfId="0" applyNumberFormat="1" applyFill="1" applyAlignment="1">
      <alignment horizontal="left"/>
    </xf>
    <xf numFmtId="0" fontId="19" fillId="6" borderId="19" xfId="0" applyFont="1" applyFill="1" applyBorder="1" applyAlignment="1">
      <alignment horizontal="left"/>
    </xf>
    <xf numFmtId="0" fontId="0" fillId="6" borderId="19" xfId="0" applyFill="1" applyBorder="1" applyAlignment="1">
      <alignment horizontal="left"/>
    </xf>
    <xf numFmtId="0" fontId="0" fillId="6" borderId="19" xfId="0" applyFill="1" applyBorder="1"/>
    <xf numFmtId="0" fontId="0" fillId="6" borderId="0" xfId="0" applyFill="1" applyAlignment="1"/>
    <xf numFmtId="0" fontId="19" fillId="6" borderId="0" xfId="0" applyFont="1" applyFill="1" applyAlignment="1">
      <alignment vertical="center"/>
    </xf>
    <xf numFmtId="0" fontId="29" fillId="6" borderId="0" xfId="0" applyFont="1" applyFill="1" applyAlignment="1">
      <alignment vertical="center"/>
    </xf>
    <xf numFmtId="0" fontId="26" fillId="6" borderId="0" xfId="0" applyFont="1" applyFill="1" applyAlignment="1">
      <alignment vertical="center"/>
    </xf>
    <xf numFmtId="0" fontId="29" fillId="6" borderId="0" xfId="0" applyFont="1" applyFill="1" applyAlignment="1">
      <alignment vertical="center" wrapText="1"/>
    </xf>
    <xf numFmtId="0" fontId="0" fillId="6" borderId="0" xfId="0" applyFill="1" applyAlignment="1">
      <alignment horizontal="center" vertical="center"/>
    </xf>
    <xf numFmtId="0" fontId="0" fillId="14" borderId="23" xfId="0" applyFill="1" applyBorder="1" applyAlignment="1">
      <alignment horizontal="center" vertical="center"/>
    </xf>
    <xf numFmtId="0" fontId="27" fillId="2" borderId="0" xfId="1" applyFont="1" applyFill="1" applyBorder="1" applyAlignment="1">
      <alignment horizontal="center" vertical="center"/>
    </xf>
    <xf numFmtId="0" fontId="0" fillId="6" borderId="0" xfId="0" applyFill="1" applyAlignment="1">
      <alignment horizontal="center"/>
    </xf>
    <xf numFmtId="0" fontId="0" fillId="0" borderId="0" xfId="0" applyAlignment="1">
      <alignment horizontal="center"/>
    </xf>
    <xf numFmtId="0" fontId="0" fillId="19" borderId="23" xfId="0" applyFill="1" applyBorder="1" applyAlignment="1">
      <alignment horizontal="center" vertical="center"/>
    </xf>
    <xf numFmtId="0" fontId="0" fillId="20" borderId="23" xfId="0" applyFill="1" applyBorder="1" applyAlignment="1">
      <alignment horizontal="center" vertical="center"/>
    </xf>
    <xf numFmtId="0" fontId="0" fillId="21" borderId="23" xfId="0" applyFill="1" applyBorder="1" applyAlignment="1">
      <alignment horizontal="center" vertical="center"/>
    </xf>
    <xf numFmtId="0" fontId="0" fillId="21" borderId="23" xfId="0" applyFill="1" applyBorder="1" applyAlignment="1">
      <alignment horizontal="center" vertical="center" wrapText="1"/>
    </xf>
    <xf numFmtId="0" fontId="0" fillId="20" borderId="23" xfId="0" applyFill="1" applyBorder="1" applyAlignment="1">
      <alignment horizontal="center" vertical="center" wrapText="1"/>
    </xf>
    <xf numFmtId="0" fontId="0" fillId="19" borderId="23" xfId="0" applyFill="1" applyBorder="1" applyAlignment="1">
      <alignment horizontal="center" vertical="center" wrapText="1"/>
    </xf>
    <xf numFmtId="0" fontId="0" fillId="14" borderId="23" xfId="0" applyFill="1" applyBorder="1" applyAlignment="1">
      <alignment horizontal="center" vertical="center" wrapText="1"/>
    </xf>
    <xf numFmtId="0" fontId="19" fillId="6" borderId="0" xfId="0" applyFont="1" applyFill="1" applyAlignment="1"/>
    <xf numFmtId="0" fontId="0" fillId="6" borderId="23" xfId="0" applyFill="1" applyBorder="1" applyAlignment="1">
      <alignment horizontal="left" vertical="center" wrapText="1"/>
    </xf>
    <xf numFmtId="0" fontId="21" fillId="6" borderId="23" xfId="0" applyFont="1" applyFill="1" applyBorder="1" applyAlignment="1">
      <alignment vertical="center" wrapText="1"/>
    </xf>
    <xf numFmtId="0" fontId="24" fillId="6" borderId="0" xfId="0" applyFont="1" applyFill="1" applyAlignment="1">
      <alignment horizontal="left" wrapText="1"/>
    </xf>
    <xf numFmtId="0" fontId="19" fillId="14" borderId="23" xfId="0" applyFont="1" applyFill="1" applyBorder="1" applyAlignment="1">
      <alignment horizontal="center" vertical="center"/>
    </xf>
    <xf numFmtId="0" fontId="19" fillId="19" borderId="23" xfId="0" applyFont="1" applyFill="1" applyBorder="1" applyAlignment="1">
      <alignment horizontal="center" vertical="center"/>
    </xf>
    <xf numFmtId="0" fontId="19" fillId="20" borderId="23" xfId="0" applyFont="1" applyFill="1" applyBorder="1" applyAlignment="1">
      <alignment horizontal="center" vertical="center"/>
    </xf>
    <xf numFmtId="0" fontId="19" fillId="21" borderId="23" xfId="0" applyFont="1" applyFill="1" applyBorder="1" applyAlignment="1">
      <alignment horizontal="center" vertical="center"/>
    </xf>
    <xf numFmtId="0" fontId="0" fillId="6" borderId="27" xfId="0" applyFill="1" applyBorder="1" applyAlignment="1">
      <alignment horizontal="center" vertical="center"/>
    </xf>
    <xf numFmtId="0" fontId="0" fillId="6" borderId="33" xfId="0" applyFill="1" applyBorder="1" applyAlignment="1">
      <alignment horizontal="center" vertical="center"/>
    </xf>
    <xf numFmtId="0" fontId="0" fillId="6" borderId="16" xfId="0" applyFill="1" applyBorder="1" applyAlignment="1">
      <alignment horizontal="center" vertical="center"/>
    </xf>
    <xf numFmtId="0" fontId="0" fillId="6" borderId="27" xfId="0" applyFill="1" applyBorder="1" applyAlignment="1">
      <alignment horizontal="center"/>
    </xf>
    <xf numFmtId="0" fontId="0" fillId="6" borderId="16" xfId="0" applyFill="1" applyBorder="1" applyAlignment="1">
      <alignment horizontal="center"/>
    </xf>
    <xf numFmtId="0" fontId="0" fillId="6" borderId="28" xfId="0" applyFill="1" applyBorder="1" applyAlignment="1">
      <alignment horizontal="center" vertical="center"/>
    </xf>
    <xf numFmtId="0" fontId="0" fillId="6" borderId="14" xfId="0" applyFill="1" applyBorder="1" applyAlignment="1">
      <alignment horizontal="center" vertical="center"/>
    </xf>
    <xf numFmtId="0" fontId="0" fillId="6" borderId="17" xfId="0" applyFill="1" applyBorder="1" applyAlignment="1">
      <alignment horizontal="center" vertical="center"/>
    </xf>
    <xf numFmtId="0" fontId="5" fillId="3" borderId="0" xfId="1" applyFont="1" applyFill="1" applyAlignment="1" applyProtection="1">
      <alignment horizontal="center" vertical="center"/>
      <protection locked="0"/>
    </xf>
    <xf numFmtId="0" fontId="3" fillId="5" borderId="47" xfId="1" applyFont="1" applyFill="1" applyBorder="1" applyAlignment="1">
      <alignment horizontal="center" vertical="center" wrapText="1"/>
    </xf>
    <xf numFmtId="0" fontId="3" fillId="5" borderId="48" xfId="1" applyFont="1" applyFill="1" applyBorder="1" applyAlignment="1">
      <alignment horizontal="center" vertical="center" wrapText="1"/>
    </xf>
    <xf numFmtId="0" fontId="3" fillId="5" borderId="17" xfId="1" applyFont="1" applyFill="1" applyBorder="1" applyAlignment="1">
      <alignment horizontal="center" vertical="center" wrapText="1"/>
    </xf>
    <xf numFmtId="0" fontId="3" fillId="5" borderId="18" xfId="1"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14" fontId="3" fillId="0" borderId="24" xfId="1" applyNumberFormat="1" applyFont="1" applyBorder="1" applyAlignment="1" applyProtection="1">
      <alignment horizontal="left" vertical="center"/>
      <protection locked="0"/>
    </xf>
    <xf numFmtId="0" fontId="3" fillId="0" borderId="24" xfId="1" applyFont="1" applyBorder="1" applyAlignment="1" applyProtection="1">
      <alignment horizontal="left" vertical="center"/>
      <protection locked="0"/>
    </xf>
    <xf numFmtId="0" fontId="3" fillId="0" borderId="25" xfId="1" applyFont="1" applyBorder="1" applyAlignment="1" applyProtection="1">
      <alignment horizontal="left" vertical="center"/>
      <protection locked="0"/>
    </xf>
    <xf numFmtId="0" fontId="3" fillId="5" borderId="38" xfId="1" applyFont="1" applyFill="1" applyBorder="1" applyAlignment="1">
      <alignment horizontal="center" vertical="center"/>
    </xf>
    <xf numFmtId="0" fontId="3" fillId="5" borderId="33" xfId="1" applyFont="1" applyFill="1" applyBorder="1" applyAlignment="1">
      <alignment horizontal="center" vertical="center"/>
    </xf>
    <xf numFmtId="0" fontId="3" fillId="5" borderId="36" xfId="1" applyFont="1" applyFill="1" applyBorder="1" applyAlignment="1">
      <alignment horizontal="center" vertical="center" wrapText="1"/>
    </xf>
    <xf numFmtId="0" fontId="3" fillId="5" borderId="40" xfId="1" applyFont="1" applyFill="1" applyBorder="1" applyAlignment="1">
      <alignment horizontal="center" vertical="center" wrapText="1"/>
    </xf>
    <xf numFmtId="0" fontId="3" fillId="5" borderId="34" xfId="1" applyFont="1" applyFill="1" applyBorder="1" applyAlignment="1">
      <alignment horizontal="center" vertical="center" wrapText="1"/>
    </xf>
    <xf numFmtId="0" fontId="7" fillId="5" borderId="37" xfId="1" applyFont="1" applyFill="1" applyBorder="1" applyAlignment="1">
      <alignment horizontal="center" vertical="center" wrapText="1"/>
    </xf>
    <xf numFmtId="0" fontId="7" fillId="5" borderId="23" xfId="1" applyFont="1" applyFill="1" applyBorder="1" applyAlignment="1">
      <alignment horizontal="center" vertical="center" wrapText="1"/>
    </xf>
    <xf numFmtId="0" fontId="7" fillId="5" borderId="27" xfId="1" applyFont="1" applyFill="1" applyBorder="1" applyAlignment="1">
      <alignment horizontal="center" vertical="center" wrapText="1"/>
    </xf>
    <xf numFmtId="0" fontId="3" fillId="5" borderId="37" xfId="1" applyFont="1" applyFill="1" applyBorder="1" applyAlignment="1">
      <alignment horizontal="center" vertical="center" wrapText="1"/>
    </xf>
    <xf numFmtId="0" fontId="3" fillId="5" borderId="23" xfId="1" applyFont="1" applyFill="1" applyBorder="1" applyAlignment="1">
      <alignment horizontal="center" vertical="center" wrapText="1"/>
    </xf>
    <xf numFmtId="0" fontId="3" fillId="5" borderId="27" xfId="1" applyFont="1" applyFill="1" applyBorder="1" applyAlignment="1">
      <alignment horizontal="center" vertical="center" wrapText="1"/>
    </xf>
    <xf numFmtId="0" fontId="3" fillId="5" borderId="53" xfId="1" applyFont="1" applyFill="1" applyBorder="1" applyAlignment="1">
      <alignment horizontal="center" vertical="center" wrapText="1"/>
    </xf>
    <xf numFmtId="9" fontId="3" fillId="9" borderId="27" xfId="2" applyFont="1" applyFill="1" applyBorder="1" applyAlignment="1">
      <alignment horizontal="center" vertical="center" wrapText="1"/>
    </xf>
    <xf numFmtId="9" fontId="3" fillId="9" borderId="54" xfId="2" applyFont="1" applyFill="1" applyBorder="1" applyAlignment="1">
      <alignment horizontal="center" vertical="center" wrapText="1"/>
    </xf>
    <xf numFmtId="0" fontId="3" fillId="5" borderId="34" xfId="1" applyFont="1" applyFill="1" applyBorder="1" applyAlignment="1" applyProtection="1">
      <alignment horizontal="center" vertical="center" wrapText="1"/>
      <protection locked="0"/>
    </xf>
    <xf numFmtId="0" fontId="3" fillId="5" borderId="49" xfId="1" applyFont="1" applyFill="1" applyBorder="1" applyAlignment="1" applyProtection="1">
      <alignment horizontal="center" vertical="center" wrapText="1"/>
      <protection locked="0"/>
    </xf>
    <xf numFmtId="0" fontId="3" fillId="5" borderId="58" xfId="1" applyFont="1" applyFill="1" applyBorder="1" applyAlignment="1" applyProtection="1">
      <alignment horizontal="center" vertical="center" wrapText="1"/>
      <protection locked="0"/>
    </xf>
    <xf numFmtId="0" fontId="7" fillId="5" borderId="53" xfId="1" applyFont="1" applyFill="1" applyBorder="1" applyAlignment="1">
      <alignment horizontal="center" vertical="center" wrapText="1"/>
    </xf>
    <xf numFmtId="0" fontId="7" fillId="5" borderId="39" xfId="1" applyFont="1" applyFill="1" applyBorder="1" applyAlignment="1">
      <alignment horizontal="center" vertical="center" wrapText="1"/>
    </xf>
    <xf numFmtId="0" fontId="7" fillId="5" borderId="41" xfId="1" applyFont="1" applyFill="1" applyBorder="1" applyAlignment="1">
      <alignment horizontal="center" vertical="center" wrapText="1"/>
    </xf>
    <xf numFmtId="0" fontId="7" fillId="5" borderId="55" xfId="1" applyFont="1" applyFill="1" applyBorder="1" applyAlignment="1">
      <alignment horizontal="center" vertical="center" wrapText="1"/>
    </xf>
    <xf numFmtId="0" fontId="8" fillId="5" borderId="1"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44" xfId="1" applyFont="1" applyFill="1" applyBorder="1" applyAlignment="1">
      <alignment horizontal="center" vertical="center" wrapText="1"/>
    </xf>
    <xf numFmtId="0" fontId="8" fillId="5" borderId="45" xfId="1" applyFont="1" applyFill="1" applyBorder="1" applyAlignment="1">
      <alignment horizontal="center" vertical="center" wrapText="1"/>
    </xf>
    <xf numFmtId="0" fontId="8" fillId="5" borderId="46" xfId="1" applyFont="1" applyFill="1" applyBorder="1" applyAlignment="1">
      <alignment horizontal="center" vertical="center" wrapText="1"/>
    </xf>
    <xf numFmtId="0" fontId="5" fillId="5" borderId="34" xfId="1" applyFont="1" applyFill="1" applyBorder="1" applyAlignment="1">
      <alignment horizontal="center" vertical="center" wrapText="1"/>
    </xf>
    <xf numFmtId="0" fontId="5" fillId="5" borderId="58" xfId="1" applyFont="1" applyFill="1" applyBorder="1" applyAlignment="1">
      <alignment horizontal="center" vertical="center" wrapText="1"/>
    </xf>
    <xf numFmtId="0" fontId="5" fillId="5" borderId="27" xfId="1" applyFont="1" applyFill="1" applyBorder="1" applyAlignment="1">
      <alignment horizontal="center" vertical="center" wrapText="1"/>
    </xf>
    <xf numFmtId="0" fontId="5" fillId="5" borderId="54" xfId="1" applyFont="1" applyFill="1" applyBorder="1" applyAlignment="1">
      <alignment horizontal="center" vertical="center" wrapText="1"/>
    </xf>
    <xf numFmtId="0" fontId="5" fillId="5" borderId="43" xfId="1" applyFont="1" applyFill="1" applyBorder="1" applyAlignment="1">
      <alignment horizontal="center" vertical="center" wrapText="1"/>
    </xf>
    <xf numFmtId="0" fontId="5" fillId="5" borderId="57" xfId="1" applyFont="1" applyFill="1" applyBorder="1" applyAlignment="1">
      <alignment horizontal="center" vertical="center" wrapText="1"/>
    </xf>
    <xf numFmtId="0" fontId="5" fillId="3" borderId="21" xfId="1" applyFont="1" applyFill="1" applyBorder="1" applyAlignment="1">
      <alignment horizontal="left" vertical="center" wrapText="1"/>
    </xf>
    <xf numFmtId="0" fontId="5" fillId="3" borderId="50" xfId="1" applyFont="1" applyFill="1" applyBorder="1" applyAlignment="1">
      <alignment horizontal="left" vertical="center" wrapText="1"/>
    </xf>
    <xf numFmtId="0" fontId="5" fillId="3" borderId="51" xfId="1" applyFont="1" applyFill="1" applyBorder="1" applyAlignment="1">
      <alignment horizontal="left" vertical="center" wrapText="1"/>
    </xf>
    <xf numFmtId="0" fontId="5" fillId="3" borderId="21" xfId="1" applyFont="1" applyFill="1" applyBorder="1" applyAlignment="1" applyProtection="1">
      <alignment horizontal="left" vertical="center" wrapText="1"/>
      <protection locked="0"/>
    </xf>
    <xf numFmtId="0" fontId="5" fillId="3" borderId="50" xfId="1" applyFont="1" applyFill="1" applyBorder="1" applyAlignment="1" applyProtection="1">
      <alignment horizontal="left" vertical="center" wrapText="1"/>
      <protection locked="0"/>
    </xf>
    <xf numFmtId="0" fontId="5" fillId="3" borderId="51" xfId="1" applyFont="1" applyFill="1" applyBorder="1" applyAlignment="1" applyProtection="1">
      <alignment horizontal="left" vertical="center" wrapText="1"/>
      <protection locked="0"/>
    </xf>
    <xf numFmtId="0" fontId="8" fillId="5" borderId="28" xfId="1" applyFont="1" applyFill="1" applyBorder="1" applyAlignment="1" applyProtection="1">
      <alignment horizontal="center" vertical="center"/>
      <protection locked="0"/>
    </xf>
    <xf numFmtId="0" fontId="8" fillId="5" borderId="29" xfId="1" applyFont="1" applyFill="1" applyBorder="1" applyAlignment="1" applyProtection="1">
      <alignment horizontal="center" vertical="center"/>
      <protection locked="0"/>
    </xf>
    <xf numFmtId="0" fontId="8" fillId="5" borderId="32" xfId="1" applyFont="1" applyFill="1" applyBorder="1" applyAlignment="1" applyProtection="1">
      <alignment horizontal="center" vertical="center"/>
      <protection locked="0"/>
    </xf>
    <xf numFmtId="0" fontId="8" fillId="5" borderId="14"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13" xfId="1" applyFont="1" applyFill="1" applyBorder="1" applyAlignment="1" applyProtection="1">
      <alignment horizontal="center" vertical="center"/>
      <protection locked="0"/>
    </xf>
    <xf numFmtId="0" fontId="8" fillId="5" borderId="56" xfId="1" applyFont="1" applyFill="1" applyBorder="1" applyAlignment="1" applyProtection="1">
      <alignment horizontal="center" vertical="center"/>
      <protection locked="0"/>
    </xf>
    <xf numFmtId="0" fontId="8" fillId="5" borderId="5" xfId="1" applyFont="1" applyFill="1" applyBorder="1" applyAlignment="1" applyProtection="1">
      <alignment horizontal="center" vertical="center"/>
      <protection locked="0"/>
    </xf>
    <xf numFmtId="0" fontId="8" fillId="5" borderId="6" xfId="1" applyFont="1" applyFill="1" applyBorder="1" applyAlignment="1" applyProtection="1">
      <alignment horizontal="center" vertical="center"/>
      <protection locked="0"/>
    </xf>
    <xf numFmtId="0" fontId="5" fillId="3" borderId="17" xfId="1" applyFont="1" applyFill="1" applyBorder="1" applyAlignment="1" applyProtection="1">
      <alignment horizontal="left" vertical="center" wrapText="1"/>
      <protection locked="0"/>
    </xf>
    <xf numFmtId="0" fontId="5" fillId="3" borderId="19" xfId="1" applyFont="1" applyFill="1" applyBorder="1" applyAlignment="1" applyProtection="1">
      <alignment horizontal="left" vertical="center" wrapText="1"/>
      <protection locked="0"/>
    </xf>
    <xf numFmtId="0" fontId="5" fillId="3" borderId="30" xfId="1" applyFont="1" applyFill="1" applyBorder="1" applyAlignment="1" applyProtection="1">
      <alignment horizontal="left" vertical="center" wrapText="1"/>
      <protection locked="0"/>
    </xf>
    <xf numFmtId="0" fontId="7" fillId="5" borderId="63" xfId="1" applyFont="1" applyFill="1" applyBorder="1" applyAlignment="1">
      <alignment horizontal="center" vertical="center" wrapText="1"/>
    </xf>
    <xf numFmtId="0" fontId="7" fillId="5" borderId="21" xfId="1" applyFont="1" applyFill="1" applyBorder="1" applyAlignment="1">
      <alignment horizontal="center" vertical="center" wrapText="1"/>
    </xf>
    <xf numFmtId="0" fontId="7" fillId="5" borderId="64" xfId="1" applyFont="1" applyFill="1" applyBorder="1" applyAlignment="1">
      <alignment horizontal="center" vertical="center" wrapText="1"/>
    </xf>
    <xf numFmtId="14" fontId="3" fillId="0" borderId="67" xfId="1" applyNumberFormat="1" applyFont="1" applyBorder="1" applyAlignment="1" applyProtection="1">
      <alignment horizontal="left" vertical="center"/>
      <protection locked="0"/>
    </xf>
    <xf numFmtId="0" fontId="3" fillId="0" borderId="67" xfId="1" applyFont="1" applyBorder="1" applyAlignment="1" applyProtection="1">
      <alignment horizontal="left" vertical="center"/>
      <protection locked="0"/>
    </xf>
    <xf numFmtId="0" fontId="3" fillId="5" borderId="52" xfId="1" applyFont="1" applyFill="1" applyBorder="1" applyAlignment="1">
      <alignment horizontal="center" vertical="center" wrapText="1"/>
    </xf>
    <xf numFmtId="0" fontId="3" fillId="5" borderId="54" xfId="1" applyFont="1" applyFill="1" applyBorder="1" applyAlignment="1">
      <alignment horizontal="center" vertical="center"/>
    </xf>
    <xf numFmtId="0" fontId="3" fillId="5" borderId="39" xfId="1" applyFont="1" applyFill="1" applyBorder="1" applyAlignment="1">
      <alignment horizontal="center" vertical="center" wrapText="1"/>
    </xf>
    <xf numFmtId="0" fontId="3" fillId="14" borderId="23" xfId="1" applyFont="1" applyFill="1" applyBorder="1" applyAlignment="1">
      <alignment horizontal="center" vertical="center" wrapText="1"/>
    </xf>
    <xf numFmtId="0" fontId="3" fillId="14" borderId="41" xfId="1" applyFont="1" applyFill="1" applyBorder="1" applyAlignment="1">
      <alignment horizontal="center" vertical="center" wrapText="1"/>
    </xf>
    <xf numFmtId="0" fontId="3" fillId="14" borderId="53" xfId="1" applyFont="1" applyFill="1" applyBorder="1" applyAlignment="1">
      <alignment horizontal="center" vertical="center" wrapText="1"/>
    </xf>
    <xf numFmtId="0" fontId="3" fillId="14" borderId="55" xfId="1" applyFont="1" applyFill="1" applyBorder="1" applyAlignment="1">
      <alignment horizontal="center" vertical="center" wrapText="1"/>
    </xf>
    <xf numFmtId="0" fontId="18" fillId="10" borderId="71" xfId="1" applyFont="1" applyFill="1" applyBorder="1" applyAlignment="1">
      <alignment horizontal="left" vertical="center" wrapText="1"/>
    </xf>
    <xf numFmtId="0" fontId="18" fillId="10" borderId="72" xfId="1" applyFont="1" applyFill="1" applyBorder="1" applyAlignment="1">
      <alignment horizontal="left" vertical="center" wrapText="1"/>
    </xf>
    <xf numFmtId="0" fontId="18" fillId="10" borderId="73" xfId="1" applyFont="1" applyFill="1" applyBorder="1" applyAlignment="1">
      <alignment horizontal="left" vertical="center" wrapText="1"/>
    </xf>
    <xf numFmtId="166" fontId="7" fillId="14" borderId="23" xfId="1" applyNumberFormat="1" applyFont="1" applyFill="1" applyBorder="1" applyAlignment="1" applyProtection="1">
      <alignment horizontal="left" vertical="center" wrapText="1"/>
      <protection locked="0"/>
    </xf>
    <xf numFmtId="0" fontId="1" fillId="3" borderId="34" xfId="1" applyFill="1" applyBorder="1" applyAlignment="1" applyProtection="1">
      <alignment horizontal="center" vertical="center"/>
      <protection locked="0"/>
    </xf>
    <xf numFmtId="0" fontId="1" fillId="3" borderId="35" xfId="1" applyFill="1" applyBorder="1" applyAlignment="1" applyProtection="1">
      <alignment horizontal="center" vertical="center"/>
      <protection locked="0"/>
    </xf>
    <xf numFmtId="0" fontId="7" fillId="3" borderId="27"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1" fillId="3" borderId="49" xfId="1" applyFill="1" applyBorder="1" applyAlignment="1" applyProtection="1">
      <alignment horizontal="center" vertical="center"/>
      <protection locked="0"/>
    </xf>
    <xf numFmtId="1" fontId="7" fillId="3" borderId="33" xfId="1" applyNumberFormat="1" applyFont="1" applyFill="1" applyBorder="1" applyAlignment="1" applyProtection="1">
      <alignment horizontal="center" vertical="center"/>
      <protection locked="0"/>
    </xf>
    <xf numFmtId="1" fontId="7" fillId="3" borderId="16" xfId="1" applyNumberFormat="1" applyFont="1" applyFill="1" applyBorder="1" applyAlignment="1" applyProtection="1">
      <alignment horizontal="center" vertical="center"/>
      <protection locked="0"/>
    </xf>
    <xf numFmtId="164" fontId="7" fillId="3" borderId="33" xfId="1" applyNumberFormat="1" applyFont="1" applyFill="1" applyBorder="1" applyAlignment="1" applyProtection="1">
      <alignment horizontal="center" vertical="center"/>
      <protection locked="0"/>
    </xf>
    <xf numFmtId="164" fontId="7" fillId="3" borderId="16" xfId="1" applyNumberFormat="1" applyFont="1" applyFill="1" applyBorder="1" applyAlignment="1" applyProtection="1">
      <alignment horizontal="center" vertical="center"/>
      <protection locked="0"/>
    </xf>
    <xf numFmtId="166" fontId="7" fillId="14" borderId="16" xfId="1" applyNumberFormat="1" applyFont="1" applyFill="1" applyBorder="1" applyAlignment="1" applyProtection="1">
      <alignment horizontal="left" vertical="center" wrapText="1"/>
      <protection locked="0"/>
    </xf>
  </cellXfs>
  <cellStyles count="4">
    <cellStyle name="Normal" xfId="0" builtinId="0"/>
    <cellStyle name="Normal 2" xfId="1" xr:uid="{FFB8B99F-73DC-4412-AE30-328303F00E6D}"/>
    <cellStyle name="Normal 3" xfId="3" xr:uid="{B8EC9A37-6C71-42D2-B42B-5ADA143327D2}"/>
    <cellStyle name="Percent" xfId="2" builtinId="5"/>
  </cellStyles>
  <dxfs count="46">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5"/>
        <color auto="1"/>
        <name val="Arial"/>
        <family val="2"/>
        <scheme val="none"/>
      </font>
    </dxf>
    <dxf>
      <font>
        <b val="0"/>
        <i val="0"/>
        <strike val="0"/>
        <condense val="0"/>
        <extend val="0"/>
        <outline val="0"/>
        <shadow val="0"/>
        <u val="none"/>
        <vertAlign val="baseline"/>
        <sz val="15"/>
        <color auto="1"/>
        <name val="Arial"/>
        <family val="2"/>
        <scheme val="none"/>
      </font>
    </dxf>
    <dxf>
      <font>
        <b val="0"/>
        <i val="0"/>
        <strike val="0"/>
        <condense val="0"/>
        <extend val="0"/>
        <outline val="0"/>
        <shadow val="0"/>
        <u val="none"/>
        <vertAlign val="baseline"/>
        <sz val="10"/>
        <color auto="1"/>
        <name val="Arial"/>
        <family val="2"/>
        <scheme val="none"/>
      </font>
    </dxf>
    <dxf>
      <fill>
        <patternFill>
          <bgColor rgb="FFFF671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00B050"/>
      </font>
    </dxf>
    <dxf>
      <font>
        <color rgb="FFFF0000"/>
      </font>
    </dxf>
    <dxf>
      <font>
        <color rgb="FF00B050"/>
      </font>
    </dxf>
    <dxf>
      <font>
        <color rgb="FFFFC409"/>
      </font>
    </dxf>
    <dxf>
      <font>
        <color rgb="FFFF0000"/>
      </font>
    </dxf>
    <dxf>
      <font>
        <color auto="1"/>
      </font>
      <fill>
        <patternFill>
          <bgColor rgb="FFFF0000"/>
        </patternFill>
      </fill>
    </dxf>
    <dxf>
      <font>
        <color rgb="FF00B050"/>
      </font>
    </dxf>
    <dxf>
      <font>
        <color auto="1"/>
      </font>
      <fill>
        <patternFill>
          <bgColor rgb="FFFF0000"/>
        </patternFill>
      </fill>
    </dxf>
    <dxf>
      <font>
        <color rgb="FF00B050"/>
      </font>
    </dxf>
    <dxf>
      <font>
        <color rgb="FFFF0000"/>
      </font>
    </dxf>
    <dxf>
      <font>
        <color rgb="FF00B050"/>
      </font>
    </dxf>
    <dxf>
      <font>
        <color rgb="FFFFC409"/>
      </font>
    </dxf>
    <dxf>
      <font>
        <color rgb="FFFF0000"/>
      </font>
    </dxf>
    <dxf>
      <fill>
        <patternFill>
          <bgColor rgb="FFFF0000"/>
        </patternFill>
      </fill>
    </dxf>
    <dxf>
      <fill>
        <patternFill>
          <bgColor rgb="FFFF0000"/>
        </patternFill>
      </fill>
    </dxf>
    <dxf>
      <fill>
        <patternFill>
          <bgColor rgb="FFFFFF00"/>
        </patternFill>
      </fill>
    </dxf>
    <dxf>
      <fill>
        <patternFill>
          <bgColor rgb="FFFF671F"/>
        </patternFill>
      </fill>
    </dxf>
    <dxf>
      <fill>
        <patternFill>
          <bgColor rgb="FFFFFF00"/>
        </patternFill>
      </fill>
    </dxf>
  </dxfs>
  <tableStyles count="0" defaultTableStyle="TableStyleMedium2" defaultPivotStyle="PivotStyleLight16"/>
  <colors>
    <mruColors>
      <color rgb="FFF7FECE"/>
      <color rgb="FFFFC4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Title Page'!A1"/><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sv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79587</xdr:colOff>
      <xdr:row>0</xdr:row>
      <xdr:rowOff>106680</xdr:rowOff>
    </xdr:from>
    <xdr:to>
      <xdr:col>1</xdr:col>
      <xdr:colOff>518160</xdr:colOff>
      <xdr:row>0</xdr:row>
      <xdr:rowOff>297180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587" y="106680"/>
          <a:ext cx="1048173" cy="1905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3009900</xdr:colOff>
          <xdr:row>12</xdr:row>
          <xdr:rowOff>0</xdr:rowOff>
        </xdr:from>
        <xdr:to>
          <xdr:col>2</xdr:col>
          <xdr:colOff>3924300</xdr:colOff>
          <xdr:row>15</xdr:row>
          <xdr:rowOff>91440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102447</xdr:colOff>
      <xdr:row>0</xdr:row>
      <xdr:rowOff>91440</xdr:rowOff>
    </xdr:from>
    <xdr:to>
      <xdr:col>2</xdr:col>
      <xdr:colOff>634153</xdr:colOff>
      <xdr:row>0</xdr:row>
      <xdr:rowOff>281940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7" y="91440"/>
          <a:ext cx="1049866" cy="190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219075</xdr:colOff>
      <xdr:row>0</xdr:row>
      <xdr:rowOff>85725</xdr:rowOff>
    </xdr:from>
    <xdr:to>
      <xdr:col>3</xdr:col>
      <xdr:colOff>463313</xdr:colOff>
      <xdr:row>1</xdr:row>
      <xdr:rowOff>100965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835" y="85725"/>
          <a:ext cx="1478678" cy="266700"/>
        </a:xfrm>
        <a:prstGeom prst="rect">
          <a:avLst/>
        </a:prstGeom>
      </xdr:spPr>
    </xdr:pic>
    <xdr:clientData/>
  </xdr:twoCellAnchor>
  <xdr:twoCellAnchor editAs="oneCell">
    <xdr:from>
      <xdr:col>15</xdr:col>
      <xdr:colOff>0</xdr:colOff>
      <xdr:row>0</xdr:row>
      <xdr:rowOff>43543</xdr:rowOff>
    </xdr:from>
    <xdr:to>
      <xdr:col>15</xdr:col>
      <xdr:colOff>379426</xdr:colOff>
      <xdr:row>1</xdr:row>
      <xdr:rowOff>176077</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676723" y="43543"/>
          <a:ext cx="377732" cy="383994"/>
        </a:xfrm>
        <a:prstGeom prst="rect">
          <a:avLst/>
        </a:prstGeom>
      </xdr:spPr>
    </xdr:pic>
    <xdr:clientData/>
  </xdr:twoCellAnchor>
  <xdr:twoCellAnchor editAs="oneCell">
    <xdr:from>
      <xdr:col>4</xdr:col>
      <xdr:colOff>30856</xdr:colOff>
      <xdr:row>12</xdr:row>
      <xdr:rowOff>40602</xdr:rowOff>
    </xdr:from>
    <xdr:to>
      <xdr:col>4</xdr:col>
      <xdr:colOff>940068</xdr:colOff>
      <xdr:row>12</xdr:row>
      <xdr:rowOff>176513</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5"/>
        <a:srcRect t="6433" b="2657"/>
        <a:stretch/>
      </xdr:blipFill>
      <xdr:spPr>
        <a:xfrm>
          <a:off x="1821556" y="2379942"/>
          <a:ext cx="909212" cy="135911"/>
        </a:xfrm>
        <a:prstGeom prst="rect">
          <a:avLst/>
        </a:prstGeom>
      </xdr:spPr>
    </xdr:pic>
    <xdr:clientData/>
  </xdr:twoCellAnchor>
  <xdr:twoCellAnchor editAs="oneCell">
    <xdr:from>
      <xdr:col>4</xdr:col>
      <xdr:colOff>38977</xdr:colOff>
      <xdr:row>10</xdr:row>
      <xdr:rowOff>24850</xdr:rowOff>
    </xdr:from>
    <xdr:to>
      <xdr:col>4</xdr:col>
      <xdr:colOff>745435</xdr:colOff>
      <xdr:row>10</xdr:row>
      <xdr:rowOff>172404</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6"/>
        <a:srcRect t="1" b="8407"/>
        <a:stretch/>
      </xdr:blipFill>
      <xdr:spPr>
        <a:xfrm>
          <a:off x="1829677" y="1998430"/>
          <a:ext cx="706458" cy="147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195581</xdr:colOff>
      <xdr:row>0</xdr:row>
      <xdr:rowOff>80433</xdr:rowOff>
    </xdr:from>
    <xdr:to>
      <xdr:col>0</xdr:col>
      <xdr:colOff>1512254</xdr:colOff>
      <xdr:row>0</xdr:row>
      <xdr:rowOff>338667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581" y="80433"/>
          <a:ext cx="1316673" cy="2582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102447</xdr:colOff>
      <xdr:row>0</xdr:row>
      <xdr:rowOff>91440</xdr:rowOff>
    </xdr:from>
    <xdr:to>
      <xdr:col>2</xdr:col>
      <xdr:colOff>169333</xdr:colOff>
      <xdr:row>0</xdr:row>
      <xdr:rowOff>297180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7" y="91440"/>
          <a:ext cx="1049866" cy="2057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110067</xdr:colOff>
      <xdr:row>0</xdr:row>
      <xdr:rowOff>83820</xdr:rowOff>
    </xdr:from>
    <xdr:to>
      <xdr:col>2</xdr:col>
      <xdr:colOff>176953</xdr:colOff>
      <xdr:row>0</xdr:row>
      <xdr:rowOff>304800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7" y="83820"/>
          <a:ext cx="1049866" cy="2209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110067</xdr:colOff>
      <xdr:row>0</xdr:row>
      <xdr:rowOff>110071</xdr:rowOff>
    </xdr:from>
    <xdr:to>
      <xdr:col>1</xdr:col>
      <xdr:colOff>550333</xdr:colOff>
      <xdr:row>0</xdr:row>
      <xdr:rowOff>313269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7" y="110071"/>
          <a:ext cx="1049866" cy="2031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110067</xdr:colOff>
      <xdr:row>0</xdr:row>
      <xdr:rowOff>93136</xdr:rowOff>
    </xdr:from>
    <xdr:to>
      <xdr:col>1</xdr:col>
      <xdr:colOff>590387</xdr:colOff>
      <xdr:row>0</xdr:row>
      <xdr:rowOff>304800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7" y="93136"/>
          <a:ext cx="1089920" cy="2116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109010</xdr:colOff>
      <xdr:row>0</xdr:row>
      <xdr:rowOff>86573</xdr:rowOff>
    </xdr:from>
    <xdr:to>
      <xdr:col>0</xdr:col>
      <xdr:colOff>1349588</xdr:colOff>
      <xdr:row>0</xdr:row>
      <xdr:rowOff>338668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010" y="86573"/>
          <a:ext cx="1240578" cy="2520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0</xdr:row>
      <xdr:rowOff>85725</xdr:rowOff>
    </xdr:from>
    <xdr:to>
      <xdr:col>3</xdr:col>
      <xdr:colOff>463313</xdr:colOff>
      <xdr:row>1</xdr:row>
      <xdr:rowOff>100965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1464071" cy="2705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79587</xdr:colOff>
      <xdr:row>0</xdr:row>
      <xdr:rowOff>91440</xdr:rowOff>
    </xdr:from>
    <xdr:to>
      <xdr:col>1</xdr:col>
      <xdr:colOff>358140</xdr:colOff>
      <xdr:row>0</xdr:row>
      <xdr:rowOff>304800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587" y="91440"/>
          <a:ext cx="1048173" cy="2133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asparri\Downloads\PPAP%20workbook%20GDC-QF-003-E%2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gasparri/Downloads/PPAP%20workbook%20GDC-QF-003-E%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cosway/My%20Documents/Steve/IR/6.%20Masters/EMEIA%20Standards/8D%20Problem%20Solving%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Revision Control"/>
      <sheetName val="Title Page"/>
      <sheetName val="1. Design Record (Print)"/>
      <sheetName val="2. Engineering Change Documents"/>
      <sheetName val="3. Customer ENGR Approval"/>
      <sheetName val="4. Design FMEA"/>
      <sheetName val="5. Process Flow Diagrams"/>
      <sheetName val="6. Process FMEA"/>
      <sheetName val="7. Control Plan"/>
      <sheetName val="8a. MSA Summary"/>
      <sheetName val="8b. MSA Worksheet"/>
      <sheetName val="9a. Dimensional Results (VEND)"/>
      <sheetName val="9b. Dimensional Results (ALLEG)"/>
      <sheetName val="10a. Mat'l Cert | Test Results"/>
      <sheetName val="10b. Performance Test Results"/>
      <sheetName val="11a. IPC Summary"/>
      <sheetName val="11b. IPC Worksheet"/>
      <sheetName val="12. Qualified Lab Documentation"/>
      <sheetName val="13. Appearance Approval Report"/>
      <sheetName val="14. Sample Parts"/>
      <sheetName val="15a. Master Sample (Physical)"/>
      <sheetName val="15b. Master Sample (Analytical)"/>
      <sheetName val="15c. Master Sample (Manufacturi"/>
      <sheetName val="16. Checking Aids"/>
      <sheetName val="17. Customer Specific Rqmts"/>
      <sheetName val="18. Part Submission Warrant"/>
      <sheetName val="FMEA Scoring Criteria"/>
      <sheetName val="A. Tooling"/>
      <sheetName val="B. Box Packaging and Labeling"/>
      <sheetName val="E1. ALLE Elec. Control Docs"/>
      <sheetName val="E2. Tester Documentation"/>
      <sheetName val="E2. Test Coverage Example"/>
      <sheetName val="E3. Strain Gauge Analysis"/>
      <sheetName val="E4. Negative Test+Repeatability"/>
      <sheetName val="E4. Neg. Test+Repeatability Ex."/>
      <sheetName val="E5. Cleanliness Results"/>
      <sheetName val="E6. Electronics Parts Labels"/>
      <sheetName val="Lists"/>
    </sheetNames>
    <sheetDataSet>
      <sheetData sheetId="0">
        <row r="1">
          <cell r="L1" t="str">
            <v>Bearings / Fasteners</v>
          </cell>
          <cell r="M1" t="str">
            <v>Change in Material</v>
          </cell>
        </row>
        <row r="2">
          <cell r="L2" t="str">
            <v>Castings (Die, Investment, Sand)</v>
          </cell>
          <cell r="M2" t="str">
            <v>Change in Process</v>
          </cell>
        </row>
        <row r="3">
          <cell r="L3" t="str">
            <v>Chemicals</v>
          </cell>
          <cell r="M3" t="str">
            <v>Correction of Discrepancy</v>
          </cell>
        </row>
        <row r="4">
          <cell r="L4" t="str">
            <v>Electronics</v>
          </cell>
          <cell r="M4" t="str">
            <v>Engineering Change (Dimensional)</v>
          </cell>
        </row>
        <row r="5">
          <cell r="L5" t="str">
            <v>Extrusions</v>
          </cell>
          <cell r="M5" t="str">
            <v>Initial Submission</v>
          </cell>
        </row>
        <row r="6">
          <cell r="L6" t="str">
            <v>Finishing</v>
          </cell>
          <cell r="M6" t="str">
            <v>Modified Tooling</v>
          </cell>
        </row>
        <row r="7">
          <cell r="L7" t="str">
            <v>Forgings / Powdered Metal</v>
          </cell>
          <cell r="M7" t="str">
            <v>Change in sub tier supplier</v>
          </cell>
        </row>
        <row r="8">
          <cell r="L8" t="str">
            <v>Glass</v>
          </cell>
          <cell r="M8" t="str">
            <v>New Tooling</v>
          </cell>
        </row>
        <row r="9">
          <cell r="L9" t="str">
            <v>Machined Parts</v>
          </cell>
          <cell r="M9" t="str">
            <v>Supplier Site Location Change</v>
          </cell>
        </row>
        <row r="10">
          <cell r="L10" t="str">
            <v>Packaging</v>
          </cell>
          <cell r="M10" t="str">
            <v>Transferred Tooling</v>
          </cell>
        </row>
        <row r="11">
          <cell r="L11" t="str">
            <v>Plastics</v>
          </cell>
        </row>
        <row r="12">
          <cell r="L12" t="str">
            <v>Raw Metals (Aluminum, Brass, Steel, Zinc)</v>
          </cell>
        </row>
        <row r="13">
          <cell r="L13" t="str">
            <v>Roll Form</v>
          </cell>
        </row>
        <row r="14">
          <cell r="L14" t="str">
            <v>Rubber / Gaskets / Seals / O-Rings</v>
          </cell>
        </row>
        <row r="15">
          <cell r="L15" t="str">
            <v>Sourced (OEM) Product</v>
          </cell>
        </row>
        <row r="16">
          <cell r="L16" t="str">
            <v>Springs</v>
          </cell>
        </row>
        <row r="17">
          <cell r="L17" t="str">
            <v>Stampings</v>
          </cell>
        </row>
        <row r="18">
          <cell r="L18" t="str">
            <v>Subassemblies</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Revision Control"/>
      <sheetName val="Title Page"/>
      <sheetName val="1. Design Record (Print)"/>
      <sheetName val="2. Engineering Change Documents"/>
      <sheetName val="3. Customer ENGR Approval"/>
      <sheetName val="4. Design FMEA"/>
      <sheetName val="5. Process Flow Diagrams"/>
      <sheetName val="6. Process FMEA"/>
      <sheetName val="7. Control Plan"/>
      <sheetName val="8a. MSA Summary"/>
      <sheetName val="8b. MSA Worksheet"/>
      <sheetName val="9a. Dimensional Results (VEND)"/>
      <sheetName val="9b. Dimensional Results (ALLEG)"/>
      <sheetName val="10a. Mat'l Cert | Test Results"/>
      <sheetName val="10b. Performance Test Results"/>
      <sheetName val="11a. IPC Summary"/>
      <sheetName val="11b. IPC Worksheet"/>
      <sheetName val="12. Qualified Lab Documentation"/>
      <sheetName val="13. Appearance Approval Report"/>
      <sheetName val="14. Sample Parts"/>
      <sheetName val="15a. Master Sample (Physical)"/>
      <sheetName val="15b. Master Sample (Analytical)"/>
      <sheetName val="15c. Master Sample (Manufacturi"/>
      <sheetName val="16. Checking Aids"/>
      <sheetName val="17. Customer Specific Rqmts"/>
      <sheetName val="18. Part Submission Warrant"/>
      <sheetName val="FMEA Scoring Criteria"/>
      <sheetName val="A. Tooling"/>
      <sheetName val="B. Box Packaging and Labeling"/>
      <sheetName val="E1. ALLE Elec. Control Docs"/>
      <sheetName val="E2. Tester Documentation"/>
      <sheetName val="E2. Test Coverage Example"/>
      <sheetName val="E3. Strain Gauge Analysis"/>
      <sheetName val="E4. Negative Test+Repeatability"/>
      <sheetName val="E4. Neg. Test+Repeatability Ex."/>
      <sheetName val="E5. Cleanliness Results"/>
      <sheetName val="E6. Electronics Parts Labels"/>
      <sheetName val="Lists"/>
    </sheetNames>
    <sheetDataSet>
      <sheetData sheetId="0">
        <row r="1">
          <cell r="L1" t="str">
            <v>Bearings / Fasteners</v>
          </cell>
          <cell r="M1" t="str">
            <v>Change in Material</v>
          </cell>
        </row>
        <row r="2">
          <cell r="L2" t="str">
            <v>Castings (Die, Investment, Sand)</v>
          </cell>
          <cell r="M2" t="str">
            <v>Change in Process</v>
          </cell>
        </row>
        <row r="3">
          <cell r="L3" t="str">
            <v>Chemicals</v>
          </cell>
          <cell r="M3" t="str">
            <v>Correction of Discrepancy</v>
          </cell>
        </row>
        <row r="4">
          <cell r="L4" t="str">
            <v>Electronics</v>
          </cell>
          <cell r="M4" t="str">
            <v>Engineering Change (Dimensional)</v>
          </cell>
        </row>
        <row r="5">
          <cell r="L5" t="str">
            <v>Extrusions</v>
          </cell>
          <cell r="M5" t="str">
            <v>Initial Submission</v>
          </cell>
        </row>
        <row r="6">
          <cell r="L6" t="str">
            <v>Finishing</v>
          </cell>
          <cell r="M6" t="str">
            <v>Modified Tooling</v>
          </cell>
        </row>
        <row r="7">
          <cell r="L7" t="str">
            <v>Forgings / Powdered Metal</v>
          </cell>
          <cell r="M7" t="str">
            <v>Change in sub tier supplier</v>
          </cell>
        </row>
        <row r="8">
          <cell r="L8" t="str">
            <v>Glass</v>
          </cell>
          <cell r="M8" t="str">
            <v>New Tooling</v>
          </cell>
        </row>
        <row r="9">
          <cell r="L9" t="str">
            <v>Machined Parts</v>
          </cell>
          <cell r="M9" t="str">
            <v>Supplier Site Location Change</v>
          </cell>
        </row>
        <row r="10">
          <cell r="L10" t="str">
            <v>Packaging</v>
          </cell>
          <cell r="M10" t="str">
            <v>Transferred Tooling</v>
          </cell>
        </row>
        <row r="11">
          <cell r="L11" t="str">
            <v>Plastics</v>
          </cell>
        </row>
        <row r="12">
          <cell r="L12" t="str">
            <v>Raw Metals (Aluminum, Brass, Steel, Zinc)</v>
          </cell>
        </row>
        <row r="13">
          <cell r="L13" t="str">
            <v>Roll Form</v>
          </cell>
        </row>
        <row r="14">
          <cell r="L14" t="str">
            <v>Rubber / Gaskets / Seals / O-Rings</v>
          </cell>
        </row>
        <row r="15">
          <cell r="L15" t="str">
            <v>Sourced (OEM) Product</v>
          </cell>
        </row>
        <row r="16">
          <cell r="L16" t="str">
            <v>Springs</v>
          </cell>
        </row>
        <row r="17">
          <cell r="L17" t="str">
            <v>Stampings</v>
          </cell>
        </row>
        <row r="18">
          <cell r="L18" t="str">
            <v>Subassemblies</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D"/>
      <sheetName val="Containment Action Checklist"/>
      <sheetName val="Is Is-Not"/>
      <sheetName val="5 Why"/>
      <sheetName val="5 Why example"/>
      <sheetName val="Bilateral Example Data Sheet"/>
    </sheetNames>
    <sheetDataSet>
      <sheetData sheetId="0">
        <row r="4">
          <cell r="E4" t="str">
            <v>Brand:</v>
          </cell>
          <cell r="G4" t="str">
            <v>Facility:</v>
          </cell>
        </row>
        <row r="6">
          <cell r="D6" t="str">
            <v>Leader:</v>
          </cell>
        </row>
        <row r="11">
          <cell r="E11" t="str">
            <v>% Effective</v>
          </cell>
          <cell r="G11" t="str">
            <v>Date Implemented</v>
          </cell>
          <cell r="H11" t="str">
            <v>Verified Y/N</v>
          </cell>
        </row>
        <row r="13">
          <cell r="F13" t="str">
            <v>% Contribution</v>
          </cell>
          <cell r="H13" t="str">
            <v>Verified Y/N</v>
          </cell>
        </row>
        <row r="15">
          <cell r="F15" t="str">
            <v>Validation Method</v>
          </cell>
          <cell r="H15" t="str">
            <v>Verified Y/N</v>
          </cell>
        </row>
        <row r="17">
          <cell r="E17" t="str">
            <v>Measured Improvement</v>
          </cell>
          <cell r="G17" t="str">
            <v>Date Implemented</v>
          </cell>
          <cell r="H17" t="str">
            <v>Verified Y/N</v>
          </cell>
        </row>
        <row r="19">
          <cell r="G19" t="str">
            <v>Date Implemented</v>
          </cell>
          <cell r="H19" t="str">
            <v>Verified Y/N</v>
          </cell>
        </row>
        <row r="23">
          <cell r="C23" t="str">
            <v>Last Updated:</v>
          </cell>
          <cell r="E23" t="str">
            <v>Reported by:</v>
          </cell>
        </row>
        <row r="24">
          <cell r="C24" t="str">
            <v>Reviewed &amp; Approved by:</v>
          </cell>
        </row>
      </sheetData>
      <sheetData sheetId="1" refreshError="1"/>
      <sheetData sheetId="2" refreshError="1"/>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D8E285-799C-46AD-A12E-4ED97E6B310E}" name="Table1" displayName="Table1" ref="A1:B5" totalsRowShown="0" headerRowDxfId="9" dataDxfId="8">
  <autoFilter ref="A1:B5" xr:uid="{00000000-0009-0000-0100-000001000000}"/>
  <tableColumns count="2">
    <tableColumn id="1" xr3:uid="{B9263681-6B68-48A4-BF2F-ADCC4DE84885}" name="Class Symbol" dataDxfId="7"/>
    <tableColumn id="2" xr3:uid="{59CFA459-5EBA-4CC9-A7A2-2BD401F1D2B5}" name="Class letter"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04BDE8-E566-49CF-93F7-ED4D2876E435}" name="Table2" displayName="Table2" ref="D1:D7" totalsRowShown="0" headerRowDxfId="5" dataDxfId="4">
  <autoFilter ref="D1:D7" xr:uid="{00000000-0009-0000-0100-000002000000}"/>
  <tableColumns count="1">
    <tableColumn id="1" xr3:uid="{D6970F7C-09E8-4DE1-AA94-1231C2B2CAB6}" name="Type"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BFE1A9-BE98-453E-899C-E77C204BD327}" name="Table5" displayName="Table5" ref="F1:F4" totalsRowShown="0" headerRowDxfId="2" dataDxfId="1">
  <autoFilter ref="F1:F4" xr:uid="{AD64FDA7-5BF2-4949-8E0E-461294E08877}"/>
  <tableColumns count="1">
    <tableColumn id="1" xr3:uid="{C49CF597-F37F-4791-815D-19B57A656A1B}" name="Activity"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CDFD0F-51EB-4DE1-9C75-157FE3F34A61}" name="Table4" displayName="Table4" ref="H1:H18" totalsRowShown="0" headerRowCellStyle="Normal 2" dataCellStyle="Normal 2">
  <autoFilter ref="H1:H18" xr:uid="{B28F8CB0-CA7C-4E1A-ABDA-9EA870B310B8}"/>
  <sortState xmlns:xlrd2="http://schemas.microsoft.com/office/spreadsheetml/2017/richdata2" ref="H2:H18">
    <sortCondition ref="H2"/>
  </sortState>
  <tableColumns count="1">
    <tableColumn id="1" xr3:uid="{402A0A82-52A6-4355-AD91-AC179EAE371B}" name="Gage"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C91E4-2835-48C5-9E87-7E518F7CB9C8}">
  <dimension ref="A1:AC75"/>
  <sheetViews>
    <sheetView tabSelected="1" workbookViewId="0">
      <selection activeCell="C21" sqref="C21"/>
    </sheetView>
  </sheetViews>
  <sheetFormatPr defaultRowHeight="14.4" x14ac:dyDescent="0.3"/>
  <cols>
    <col min="1" max="1" width="8.88671875" style="84"/>
    <col min="2" max="2" width="9.6640625" style="84" customWidth="1"/>
    <col min="3" max="3" width="158" style="84" customWidth="1"/>
    <col min="4" max="16384" width="8.88671875" style="84"/>
  </cols>
  <sheetData>
    <row r="1" spans="1:29" s="1" customFormat="1" ht="31.8" customHeight="1" x14ac:dyDescent="0.25">
      <c r="A1" s="243"/>
      <c r="B1" s="244"/>
      <c r="C1" s="247" t="s">
        <v>189</v>
      </c>
      <c r="D1" s="247"/>
      <c r="E1" s="244"/>
      <c r="F1" s="244"/>
      <c r="G1" s="244"/>
      <c r="H1" s="244"/>
      <c r="I1" s="244"/>
      <c r="J1" s="244"/>
      <c r="K1" s="244"/>
      <c r="L1" s="244"/>
      <c r="M1" s="244"/>
      <c r="N1" s="244"/>
      <c r="O1" s="244"/>
      <c r="P1" s="244"/>
      <c r="Q1" s="244"/>
      <c r="R1" s="244"/>
      <c r="S1" s="244"/>
      <c r="T1" s="244"/>
      <c r="U1" s="244"/>
      <c r="V1" s="244"/>
      <c r="W1" s="244"/>
      <c r="X1" s="244"/>
      <c r="Y1" s="244"/>
      <c r="Z1" s="244"/>
      <c r="AA1" s="244"/>
      <c r="AB1" s="244"/>
      <c r="AC1" s="245"/>
    </row>
    <row r="2" spans="1:29" ht="10.199999999999999" customHeight="1" x14ac:dyDescent="0.4">
      <c r="A2" s="230"/>
      <c r="B2" s="229"/>
      <c r="C2" s="229"/>
    </row>
    <row r="3" spans="1:29" ht="28.8" customHeight="1" x14ac:dyDescent="0.3">
      <c r="A3" s="231"/>
      <c r="B3" s="280" t="s">
        <v>180</v>
      </c>
      <c r="C3" s="280"/>
    </row>
    <row r="4" spans="1:29" ht="17.399999999999999" customHeight="1" x14ac:dyDescent="0.3">
      <c r="A4" s="231"/>
      <c r="B4" s="231"/>
      <c r="C4" s="231"/>
    </row>
    <row r="5" spans="1:29" ht="17.399999999999999" customHeight="1" x14ac:dyDescent="0.3">
      <c r="A5" s="231"/>
      <c r="B5" s="231" t="s">
        <v>177</v>
      </c>
      <c r="C5" s="231"/>
    </row>
    <row r="6" spans="1:29" ht="17.399999999999999" customHeight="1" x14ac:dyDescent="0.3">
      <c r="A6" s="231"/>
      <c r="B6" s="231"/>
      <c r="C6" s="231"/>
    </row>
    <row r="7" spans="1:29" ht="17.399999999999999" customHeight="1" x14ac:dyDescent="0.3">
      <c r="A7" s="231"/>
      <c r="B7" s="231" t="s">
        <v>175</v>
      </c>
      <c r="C7" s="231"/>
    </row>
    <row r="8" spans="1:29" ht="17.399999999999999" customHeight="1" x14ac:dyDescent="0.3">
      <c r="A8" s="231"/>
      <c r="B8" s="231"/>
      <c r="C8" s="231" t="s">
        <v>178</v>
      </c>
    </row>
    <row r="9" spans="1:29" ht="17.399999999999999" customHeight="1" x14ac:dyDescent="0.3">
      <c r="A9" s="231"/>
      <c r="B9" s="231"/>
      <c r="C9" s="231" t="s">
        <v>176</v>
      </c>
    </row>
    <row r="10" spans="1:29" ht="15.6" x14ac:dyDescent="0.3">
      <c r="A10" s="231"/>
      <c r="B10" s="231"/>
      <c r="C10" s="231"/>
    </row>
    <row r="11" spans="1:29" ht="33.6" customHeight="1" x14ac:dyDescent="0.3">
      <c r="A11" s="231"/>
      <c r="B11" s="280" t="s">
        <v>179</v>
      </c>
      <c r="C11" s="280"/>
    </row>
    <row r="12" spans="1:29" ht="15.6" x14ac:dyDescent="0.3">
      <c r="A12" s="231"/>
      <c r="B12" s="231"/>
      <c r="C12" s="231"/>
    </row>
    <row r="13" spans="1:29" ht="15.6" x14ac:dyDescent="0.3">
      <c r="A13" s="231"/>
      <c r="B13" s="231" t="s">
        <v>190</v>
      </c>
      <c r="C13" s="231"/>
    </row>
    <row r="14" spans="1:29" ht="15.6" x14ac:dyDescent="0.3">
      <c r="A14" s="231"/>
      <c r="B14" s="231"/>
      <c r="C14" s="231"/>
    </row>
    <row r="15" spans="1:29" ht="15.6" x14ac:dyDescent="0.3">
      <c r="A15" s="231"/>
      <c r="B15" s="231"/>
      <c r="C15" s="231"/>
    </row>
    <row r="16" spans="1:29" ht="15.6" x14ac:dyDescent="0.3">
      <c r="A16" s="231"/>
      <c r="B16" s="231"/>
      <c r="C16" s="231"/>
    </row>
    <row r="17" spans="1:3" ht="15.6" x14ac:dyDescent="0.3">
      <c r="A17" s="231"/>
      <c r="B17" s="231"/>
      <c r="C17" s="231"/>
    </row>
    <row r="18" spans="1:3" ht="15.6" x14ac:dyDescent="0.3">
      <c r="A18" s="231"/>
      <c r="B18" s="231"/>
      <c r="C18" s="231"/>
    </row>
    <row r="19" spans="1:3" ht="15.6" x14ac:dyDescent="0.3">
      <c r="A19" s="231"/>
      <c r="B19" s="231"/>
      <c r="C19" s="231"/>
    </row>
    <row r="20" spans="1:3" ht="15.6" x14ac:dyDescent="0.3">
      <c r="A20" s="231"/>
      <c r="B20" s="231"/>
      <c r="C20" s="231"/>
    </row>
    <row r="21" spans="1:3" ht="15.6" x14ac:dyDescent="0.3">
      <c r="A21" s="231"/>
      <c r="B21" s="231"/>
      <c r="C21" s="231"/>
    </row>
    <row r="22" spans="1:3" ht="15.6" x14ac:dyDescent="0.3">
      <c r="A22" s="231"/>
      <c r="B22" s="231"/>
      <c r="C22" s="231"/>
    </row>
    <row r="23" spans="1:3" ht="15.6" x14ac:dyDescent="0.3">
      <c r="A23" s="231"/>
      <c r="B23" s="231"/>
      <c r="C23" s="231"/>
    </row>
    <row r="24" spans="1:3" ht="15.6" x14ac:dyDescent="0.3">
      <c r="A24" s="231"/>
      <c r="B24" s="231"/>
      <c r="C24" s="231"/>
    </row>
    <row r="25" spans="1:3" ht="15.6" x14ac:dyDescent="0.3">
      <c r="A25" s="231"/>
      <c r="B25" s="231"/>
      <c r="C25" s="231"/>
    </row>
    <row r="26" spans="1:3" ht="15.6" x14ac:dyDescent="0.3">
      <c r="A26" s="231"/>
      <c r="B26" s="231"/>
      <c r="C26" s="231"/>
    </row>
    <row r="27" spans="1:3" ht="15.6" x14ac:dyDescent="0.3">
      <c r="A27" s="231"/>
      <c r="B27" s="231"/>
      <c r="C27" s="231"/>
    </row>
    <row r="28" spans="1:3" ht="15.6" x14ac:dyDescent="0.3">
      <c r="A28" s="231"/>
      <c r="B28" s="231"/>
      <c r="C28" s="231"/>
    </row>
    <row r="29" spans="1:3" ht="15.6" x14ac:dyDescent="0.3">
      <c r="A29" s="231"/>
      <c r="B29" s="231"/>
      <c r="C29" s="231"/>
    </row>
    <row r="30" spans="1:3" ht="15.6" x14ac:dyDescent="0.3">
      <c r="A30" s="231"/>
      <c r="B30" s="231"/>
      <c r="C30" s="231"/>
    </row>
    <row r="31" spans="1:3" ht="15.6" x14ac:dyDescent="0.3">
      <c r="A31" s="231"/>
      <c r="B31" s="231"/>
      <c r="C31" s="231"/>
    </row>
    <row r="32" spans="1:3" ht="15.6" x14ac:dyDescent="0.3">
      <c r="A32" s="231"/>
      <c r="B32" s="231"/>
      <c r="C32" s="231"/>
    </row>
    <row r="33" spans="1:3" ht="15.6" x14ac:dyDescent="0.3">
      <c r="A33" s="231"/>
      <c r="B33" s="231"/>
      <c r="C33" s="231"/>
    </row>
    <row r="34" spans="1:3" ht="15.6" x14ac:dyDescent="0.3">
      <c r="A34" s="231"/>
      <c r="B34" s="231"/>
      <c r="C34" s="231"/>
    </row>
    <row r="35" spans="1:3" ht="15.6" x14ac:dyDescent="0.3">
      <c r="A35" s="231"/>
      <c r="B35" s="231"/>
      <c r="C35" s="231"/>
    </row>
    <row r="36" spans="1:3" ht="15.6" x14ac:dyDescent="0.3">
      <c r="A36" s="231"/>
      <c r="B36" s="231"/>
      <c r="C36" s="231"/>
    </row>
    <row r="37" spans="1:3" ht="15.6" x14ac:dyDescent="0.3">
      <c r="A37" s="231"/>
      <c r="B37" s="231"/>
      <c r="C37" s="231"/>
    </row>
    <row r="38" spans="1:3" ht="15.6" x14ac:dyDescent="0.3">
      <c r="A38" s="231"/>
      <c r="B38" s="231"/>
      <c r="C38" s="231"/>
    </row>
    <row r="39" spans="1:3" ht="15.6" x14ac:dyDescent="0.3">
      <c r="A39" s="231"/>
      <c r="B39" s="231"/>
      <c r="C39" s="231"/>
    </row>
    <row r="40" spans="1:3" ht="15.6" x14ac:dyDescent="0.3">
      <c r="A40" s="231"/>
      <c r="B40" s="231"/>
      <c r="C40" s="231"/>
    </row>
    <row r="41" spans="1:3" ht="15.6" x14ac:dyDescent="0.3">
      <c r="A41" s="231"/>
      <c r="B41" s="231"/>
      <c r="C41" s="231"/>
    </row>
    <row r="42" spans="1:3" ht="15.6" x14ac:dyDescent="0.3">
      <c r="A42" s="231"/>
      <c r="B42" s="231"/>
      <c r="C42" s="231"/>
    </row>
    <row r="43" spans="1:3" ht="15.6" x14ac:dyDescent="0.3">
      <c r="A43" s="231"/>
      <c r="B43" s="231"/>
      <c r="C43" s="231"/>
    </row>
    <row r="44" spans="1:3" ht="15.6" x14ac:dyDescent="0.3">
      <c r="A44" s="231"/>
      <c r="B44" s="231"/>
      <c r="C44" s="231"/>
    </row>
    <row r="45" spans="1:3" ht="15.6" x14ac:dyDescent="0.3">
      <c r="A45" s="231"/>
      <c r="B45" s="231"/>
      <c r="C45" s="231"/>
    </row>
    <row r="46" spans="1:3" ht="15.6" x14ac:dyDescent="0.3">
      <c r="A46" s="231"/>
      <c r="B46" s="231"/>
      <c r="C46" s="231"/>
    </row>
    <row r="47" spans="1:3" ht="15.6" x14ac:dyDescent="0.3">
      <c r="A47" s="231"/>
      <c r="B47" s="231"/>
      <c r="C47" s="231"/>
    </row>
    <row r="48" spans="1:3" ht="15.6" x14ac:dyDescent="0.3">
      <c r="A48" s="231"/>
      <c r="B48" s="231"/>
      <c r="C48" s="231"/>
    </row>
    <row r="49" spans="1:3" ht="15.6" x14ac:dyDescent="0.3">
      <c r="A49" s="231"/>
      <c r="B49" s="231"/>
      <c r="C49" s="231"/>
    </row>
    <row r="50" spans="1:3" ht="15.6" x14ac:dyDescent="0.3">
      <c r="A50" s="231"/>
      <c r="B50" s="231"/>
      <c r="C50" s="231"/>
    </row>
    <row r="51" spans="1:3" ht="15.6" x14ac:dyDescent="0.3">
      <c r="A51" s="231"/>
      <c r="B51" s="231"/>
      <c r="C51" s="231"/>
    </row>
    <row r="52" spans="1:3" ht="15.6" x14ac:dyDescent="0.3">
      <c r="A52" s="231"/>
      <c r="B52" s="231"/>
      <c r="C52" s="231"/>
    </row>
    <row r="53" spans="1:3" ht="15.6" x14ac:dyDescent="0.3">
      <c r="A53" s="231"/>
      <c r="B53" s="231"/>
      <c r="C53" s="231"/>
    </row>
    <row r="54" spans="1:3" ht="15.6" x14ac:dyDescent="0.3">
      <c r="A54" s="231"/>
      <c r="B54" s="231"/>
      <c r="C54" s="231"/>
    </row>
    <row r="55" spans="1:3" ht="15.6" x14ac:dyDescent="0.3">
      <c r="A55" s="231"/>
      <c r="B55" s="231"/>
      <c r="C55" s="231"/>
    </row>
    <row r="56" spans="1:3" ht="15.6" x14ac:dyDescent="0.3">
      <c r="A56" s="231"/>
      <c r="B56" s="231"/>
      <c r="C56" s="231"/>
    </row>
    <row r="57" spans="1:3" ht="15.6" x14ac:dyDescent="0.3">
      <c r="A57" s="231"/>
      <c r="B57" s="231"/>
      <c r="C57" s="231"/>
    </row>
    <row r="58" spans="1:3" ht="15.6" x14ac:dyDescent="0.3">
      <c r="A58" s="231"/>
      <c r="B58" s="231"/>
      <c r="C58" s="231"/>
    </row>
    <row r="59" spans="1:3" ht="15.6" x14ac:dyDescent="0.3">
      <c r="A59" s="231"/>
      <c r="B59" s="231"/>
      <c r="C59" s="231"/>
    </row>
    <row r="60" spans="1:3" ht="15.6" x14ac:dyDescent="0.3">
      <c r="A60" s="231"/>
      <c r="B60" s="231"/>
      <c r="C60" s="231"/>
    </row>
    <row r="61" spans="1:3" ht="15.6" x14ac:dyDescent="0.3">
      <c r="A61" s="231"/>
      <c r="B61" s="231"/>
      <c r="C61" s="231"/>
    </row>
    <row r="62" spans="1:3" ht="15.6" x14ac:dyDescent="0.3">
      <c r="A62" s="231"/>
      <c r="B62" s="231"/>
      <c r="C62" s="231"/>
    </row>
    <row r="63" spans="1:3" ht="15.6" x14ac:dyDescent="0.3">
      <c r="A63" s="231"/>
      <c r="B63" s="231"/>
      <c r="C63" s="231"/>
    </row>
    <row r="64" spans="1:3" ht="15.6" x14ac:dyDescent="0.3">
      <c r="A64" s="231"/>
      <c r="B64" s="231"/>
      <c r="C64" s="231"/>
    </row>
    <row r="65" spans="1:3" ht="15.6" x14ac:dyDescent="0.3">
      <c r="A65" s="231"/>
      <c r="B65" s="231"/>
      <c r="C65" s="231"/>
    </row>
    <row r="66" spans="1:3" ht="15.6" x14ac:dyDescent="0.3">
      <c r="A66" s="231"/>
      <c r="B66" s="231"/>
      <c r="C66" s="231"/>
    </row>
    <row r="67" spans="1:3" ht="15.6" x14ac:dyDescent="0.3">
      <c r="A67" s="231"/>
      <c r="B67" s="231"/>
      <c r="C67" s="231"/>
    </row>
    <row r="68" spans="1:3" ht="15.6" x14ac:dyDescent="0.3">
      <c r="A68" s="231"/>
      <c r="B68" s="231"/>
      <c r="C68" s="231"/>
    </row>
    <row r="69" spans="1:3" ht="15.6" x14ac:dyDescent="0.3">
      <c r="A69" s="231"/>
      <c r="B69" s="231"/>
      <c r="C69" s="231"/>
    </row>
    <row r="70" spans="1:3" ht="15.6" x14ac:dyDescent="0.3">
      <c r="A70" s="231"/>
      <c r="B70" s="231"/>
      <c r="C70" s="231"/>
    </row>
    <row r="71" spans="1:3" ht="15.6" x14ac:dyDescent="0.3">
      <c r="A71" s="231"/>
      <c r="B71" s="231"/>
      <c r="C71" s="231"/>
    </row>
    <row r="72" spans="1:3" ht="15.6" x14ac:dyDescent="0.3">
      <c r="A72" s="231"/>
      <c r="B72" s="231"/>
      <c r="C72" s="231"/>
    </row>
    <row r="73" spans="1:3" ht="15.6" x14ac:dyDescent="0.3">
      <c r="A73" s="231"/>
      <c r="B73" s="231"/>
      <c r="C73" s="231"/>
    </row>
    <row r="74" spans="1:3" ht="15.6" x14ac:dyDescent="0.3">
      <c r="A74" s="231"/>
      <c r="B74" s="231"/>
      <c r="C74" s="231"/>
    </row>
    <row r="75" spans="1:3" ht="15.6" x14ac:dyDescent="0.3">
      <c r="A75" s="231"/>
      <c r="B75" s="231"/>
      <c r="C75" s="231"/>
    </row>
  </sheetData>
  <sheetProtection sheet="1" scenarios="1"/>
  <mergeCells count="2">
    <mergeCell ref="B3:C3"/>
    <mergeCell ref="B11:C11"/>
  </mergeCells>
  <pageMargins left="0.7" right="0.7" top="0.75" bottom="0.75" header="0.3" footer="0.3"/>
  <pageSetup orientation="portrait" r:id="rId1"/>
  <drawing r:id="rId2"/>
  <legacyDrawing r:id="rId3"/>
  <oleObjects>
    <mc:AlternateContent xmlns:mc="http://schemas.openxmlformats.org/markup-compatibility/2006">
      <mc:Choice Requires="x14">
        <oleObject progId="Worksheet" dvAspect="DVASPECT_ICON" shapeId="1027" r:id="rId4">
          <objectPr defaultSize="0" r:id="rId5">
            <anchor moveWithCells="1">
              <from>
                <xdr:col>2</xdr:col>
                <xdr:colOff>3009900</xdr:colOff>
                <xdr:row>12</xdr:row>
                <xdr:rowOff>0</xdr:rowOff>
              </from>
              <to>
                <xdr:col>2</xdr:col>
                <xdr:colOff>3924300</xdr:colOff>
                <xdr:row>15</xdr:row>
                <xdr:rowOff>91440</xdr:rowOff>
              </to>
            </anchor>
          </objectPr>
        </oleObject>
      </mc:Choice>
      <mc:Fallback>
        <oleObject progId="Worksheet" dvAspect="DVASPECT_ICON" shapeId="102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7ACE-D0DB-4636-9A5A-B5497068D1A8}">
  <dimension ref="A1:W639"/>
  <sheetViews>
    <sheetView workbookViewId="0">
      <selection activeCell="A6" sqref="A6"/>
    </sheetView>
  </sheetViews>
  <sheetFormatPr defaultRowHeight="14.4" x14ac:dyDescent="0.3"/>
  <cols>
    <col min="1" max="1" width="3.5546875" customWidth="1"/>
    <col min="2" max="2" width="4" style="127" bestFit="1" customWidth="1"/>
    <col min="3" max="3" width="11.77734375" style="127" customWidth="1"/>
    <col min="4" max="4" width="27.88671875" style="128" customWidth="1"/>
    <col min="5" max="5" width="75.33203125" style="128" customWidth="1"/>
    <col min="6" max="6" width="1.44140625" customWidth="1"/>
  </cols>
  <sheetData>
    <row r="1" spans="1:23" s="1" customFormat="1" ht="31.8" customHeight="1" x14ac:dyDescent="0.25">
      <c r="A1" s="243"/>
      <c r="B1" s="244"/>
      <c r="C1" s="246"/>
      <c r="D1" s="247" t="s">
        <v>188</v>
      </c>
      <c r="E1" s="244"/>
      <c r="F1" s="244"/>
      <c r="G1" s="244"/>
      <c r="H1" s="244"/>
      <c r="I1" s="244"/>
      <c r="J1" s="244"/>
      <c r="K1" s="244"/>
      <c r="L1" s="244"/>
      <c r="M1" s="244"/>
      <c r="N1" s="244"/>
      <c r="O1" s="244"/>
      <c r="P1" s="244"/>
      <c r="Q1" s="244"/>
      <c r="R1" s="244"/>
      <c r="S1" s="244"/>
      <c r="T1" s="244"/>
      <c r="U1" s="244"/>
      <c r="V1" s="244"/>
      <c r="W1" s="245"/>
    </row>
    <row r="2" spans="1:23" s="84" customFormat="1" x14ac:dyDescent="0.3">
      <c r="B2" s="125"/>
      <c r="C2" s="125"/>
      <c r="D2" s="126"/>
      <c r="E2" s="126"/>
    </row>
    <row r="3" spans="1:23" s="84" customFormat="1" ht="32.25" customHeight="1" x14ac:dyDescent="0.3">
      <c r="B3" s="248" t="s">
        <v>110</v>
      </c>
      <c r="C3" s="248" t="s">
        <v>111</v>
      </c>
      <c r="D3" s="249" t="s">
        <v>112</v>
      </c>
      <c r="E3" s="250" t="s">
        <v>113</v>
      </c>
    </row>
    <row r="4" spans="1:23" s="84" customFormat="1" ht="17.100000000000001" customHeight="1" x14ac:dyDescent="0.3">
      <c r="B4" s="252" t="s">
        <v>33</v>
      </c>
      <c r="C4" s="129">
        <v>44272</v>
      </c>
      <c r="D4" s="130" t="s">
        <v>114</v>
      </c>
      <c r="E4" s="279" t="s">
        <v>115</v>
      </c>
    </row>
    <row r="5" spans="1:23" s="84" customFormat="1" ht="28.8" x14ac:dyDescent="0.3">
      <c r="B5" s="252" t="s">
        <v>236</v>
      </c>
      <c r="C5" s="129">
        <v>44273</v>
      </c>
      <c r="D5" s="130" t="s">
        <v>114</v>
      </c>
      <c r="E5" s="279" t="s">
        <v>235</v>
      </c>
    </row>
    <row r="6" spans="1:23" s="84" customFormat="1" ht="43.2" x14ac:dyDescent="0.3">
      <c r="B6" s="252" t="s">
        <v>81</v>
      </c>
      <c r="C6" s="129">
        <v>44283</v>
      </c>
      <c r="D6" s="130" t="s">
        <v>114</v>
      </c>
      <c r="E6" s="279" t="s">
        <v>240</v>
      </c>
    </row>
    <row r="7" spans="1:23" s="84" customFormat="1" x14ac:dyDescent="0.3">
      <c r="B7" s="125"/>
      <c r="C7" s="125"/>
      <c r="D7" s="126"/>
      <c r="E7" s="126"/>
    </row>
    <row r="8" spans="1:23" s="84" customFormat="1" x14ac:dyDescent="0.3">
      <c r="B8" s="125"/>
      <c r="C8" s="125"/>
      <c r="D8" s="126"/>
      <c r="E8" s="126"/>
    </row>
    <row r="9" spans="1:23" s="84" customFormat="1" x14ac:dyDescent="0.3">
      <c r="B9" s="125"/>
      <c r="C9" s="125"/>
      <c r="D9" s="126"/>
      <c r="E9" s="126"/>
    </row>
    <row r="10" spans="1:23" s="84" customFormat="1" x14ac:dyDescent="0.3">
      <c r="B10" s="125"/>
      <c r="C10" s="125"/>
      <c r="D10" s="126"/>
      <c r="E10" s="126"/>
    </row>
    <row r="11" spans="1:23" s="84" customFormat="1" x14ac:dyDescent="0.3">
      <c r="B11" s="125"/>
      <c r="C11" s="125"/>
      <c r="D11" s="126"/>
      <c r="E11" s="126"/>
    </row>
    <row r="12" spans="1:23" s="84" customFormat="1" x14ac:dyDescent="0.3">
      <c r="B12" s="125"/>
      <c r="C12" s="125"/>
      <c r="D12" s="126"/>
      <c r="E12" s="126"/>
    </row>
    <row r="13" spans="1:23" s="84" customFormat="1" x14ac:dyDescent="0.3">
      <c r="B13" s="125"/>
      <c r="C13" s="125"/>
      <c r="D13" s="126"/>
      <c r="E13" s="126"/>
    </row>
    <row r="14" spans="1:23" s="84" customFormat="1" x14ac:dyDescent="0.3">
      <c r="B14" s="125"/>
      <c r="C14" s="125"/>
      <c r="D14" s="126"/>
      <c r="E14" s="126"/>
    </row>
    <row r="15" spans="1:23" s="84" customFormat="1" x14ac:dyDescent="0.3">
      <c r="B15" s="125"/>
      <c r="C15" s="125"/>
      <c r="D15" s="126"/>
      <c r="E15" s="126"/>
    </row>
    <row r="16" spans="1:23" s="84" customFormat="1" x14ac:dyDescent="0.3">
      <c r="B16" s="125"/>
      <c r="C16" s="125"/>
      <c r="D16" s="126"/>
      <c r="E16" s="126"/>
    </row>
    <row r="17" spans="2:5" s="84" customFormat="1" x14ac:dyDescent="0.3">
      <c r="B17" s="125"/>
      <c r="C17" s="125"/>
      <c r="D17" s="126"/>
      <c r="E17" s="126"/>
    </row>
    <row r="18" spans="2:5" s="84" customFormat="1" x14ac:dyDescent="0.3">
      <c r="B18" s="125"/>
      <c r="C18" s="125"/>
      <c r="D18" s="126"/>
      <c r="E18" s="126"/>
    </row>
    <row r="19" spans="2:5" s="84" customFormat="1" x14ac:dyDescent="0.3">
      <c r="B19" s="125"/>
      <c r="C19" s="125"/>
      <c r="D19" s="126"/>
      <c r="E19" s="126"/>
    </row>
    <row r="20" spans="2:5" s="84" customFormat="1" x14ac:dyDescent="0.3">
      <c r="B20" s="125"/>
      <c r="C20" s="125"/>
      <c r="D20" s="126"/>
      <c r="E20" s="126"/>
    </row>
    <row r="21" spans="2:5" s="84" customFormat="1" x14ac:dyDescent="0.3">
      <c r="B21" s="125"/>
      <c r="C21" s="125"/>
      <c r="D21" s="126"/>
      <c r="E21" s="126"/>
    </row>
    <row r="22" spans="2:5" s="84" customFormat="1" x14ac:dyDescent="0.3">
      <c r="B22" s="125"/>
      <c r="C22" s="125"/>
      <c r="D22" s="126"/>
      <c r="E22" s="126"/>
    </row>
    <row r="23" spans="2:5" s="84" customFormat="1" x14ac:dyDescent="0.3">
      <c r="B23" s="125"/>
      <c r="C23" s="125"/>
      <c r="D23" s="126"/>
      <c r="E23" s="126"/>
    </row>
    <row r="24" spans="2:5" s="84" customFormat="1" x14ac:dyDescent="0.3">
      <c r="B24" s="125"/>
      <c r="C24" s="125"/>
      <c r="D24" s="126"/>
      <c r="E24" s="126"/>
    </row>
    <row r="25" spans="2:5" s="84" customFormat="1" x14ac:dyDescent="0.3">
      <c r="B25" s="125"/>
      <c r="C25" s="125"/>
      <c r="D25" s="126"/>
      <c r="E25" s="126"/>
    </row>
    <row r="26" spans="2:5" s="84" customFormat="1" x14ac:dyDescent="0.3">
      <c r="B26" s="125"/>
      <c r="C26" s="125"/>
      <c r="D26" s="126"/>
      <c r="E26" s="126"/>
    </row>
    <row r="27" spans="2:5" s="84" customFormat="1" x14ac:dyDescent="0.3">
      <c r="B27" s="125"/>
      <c r="C27" s="125"/>
      <c r="D27" s="126"/>
      <c r="E27" s="126"/>
    </row>
    <row r="28" spans="2:5" s="84" customFormat="1" x14ac:dyDescent="0.3">
      <c r="B28" s="125"/>
      <c r="C28" s="125"/>
      <c r="D28" s="126"/>
      <c r="E28" s="126"/>
    </row>
    <row r="29" spans="2:5" s="84" customFormat="1" x14ac:dyDescent="0.3">
      <c r="B29" s="125"/>
      <c r="C29" s="125"/>
      <c r="D29" s="126"/>
      <c r="E29" s="126"/>
    </row>
    <row r="30" spans="2:5" s="84" customFormat="1" x14ac:dyDescent="0.3">
      <c r="B30" s="125"/>
      <c r="C30" s="125"/>
      <c r="D30" s="126"/>
      <c r="E30" s="126"/>
    </row>
    <row r="31" spans="2:5" s="84" customFormat="1" x14ac:dyDescent="0.3">
      <c r="B31" s="125"/>
      <c r="C31" s="125"/>
      <c r="D31" s="126"/>
      <c r="E31" s="126"/>
    </row>
    <row r="32" spans="2:5" s="84" customFormat="1" x14ac:dyDescent="0.3">
      <c r="B32" s="125"/>
      <c r="C32" s="125"/>
      <c r="D32" s="126"/>
      <c r="E32" s="126"/>
    </row>
    <row r="33" spans="2:5" s="84" customFormat="1" x14ac:dyDescent="0.3">
      <c r="B33" s="125"/>
      <c r="C33" s="125"/>
      <c r="D33" s="126"/>
      <c r="E33" s="126"/>
    </row>
    <row r="34" spans="2:5" s="84" customFormat="1" x14ac:dyDescent="0.3">
      <c r="B34" s="125"/>
      <c r="C34" s="125"/>
      <c r="D34" s="126"/>
      <c r="E34" s="126"/>
    </row>
    <row r="35" spans="2:5" s="84" customFormat="1" x14ac:dyDescent="0.3">
      <c r="B35" s="125"/>
      <c r="C35" s="125"/>
      <c r="D35" s="126"/>
      <c r="E35" s="126"/>
    </row>
    <row r="36" spans="2:5" s="84" customFormat="1" x14ac:dyDescent="0.3">
      <c r="B36" s="125"/>
      <c r="C36" s="125"/>
      <c r="D36" s="126"/>
      <c r="E36" s="126"/>
    </row>
    <row r="37" spans="2:5" s="84" customFormat="1" x14ac:dyDescent="0.3">
      <c r="B37" s="125"/>
      <c r="C37" s="125"/>
      <c r="D37" s="126"/>
      <c r="E37" s="126"/>
    </row>
    <row r="38" spans="2:5" s="84" customFormat="1" x14ac:dyDescent="0.3">
      <c r="B38" s="125"/>
      <c r="C38" s="125"/>
      <c r="D38" s="126"/>
      <c r="E38" s="126"/>
    </row>
    <row r="39" spans="2:5" s="84" customFormat="1" x14ac:dyDescent="0.3">
      <c r="B39" s="125"/>
      <c r="C39" s="125"/>
      <c r="D39" s="126"/>
      <c r="E39" s="126"/>
    </row>
    <row r="40" spans="2:5" s="84" customFormat="1" x14ac:dyDescent="0.3">
      <c r="B40" s="125"/>
      <c r="C40" s="125"/>
      <c r="D40" s="126"/>
      <c r="E40" s="126"/>
    </row>
    <row r="41" spans="2:5" s="84" customFormat="1" x14ac:dyDescent="0.3">
      <c r="B41" s="125"/>
      <c r="C41" s="125"/>
      <c r="D41" s="126"/>
      <c r="E41" s="126"/>
    </row>
    <row r="42" spans="2:5" s="84" customFormat="1" x14ac:dyDescent="0.3">
      <c r="B42" s="125"/>
      <c r="C42" s="125"/>
      <c r="D42" s="126"/>
      <c r="E42" s="126"/>
    </row>
    <row r="43" spans="2:5" s="84" customFormat="1" x14ac:dyDescent="0.3">
      <c r="B43" s="125"/>
      <c r="C43" s="125"/>
      <c r="D43" s="126"/>
      <c r="E43" s="126"/>
    </row>
    <row r="44" spans="2:5" s="84" customFormat="1" x14ac:dyDescent="0.3">
      <c r="B44" s="125"/>
      <c r="C44" s="125"/>
      <c r="D44" s="126"/>
      <c r="E44" s="126"/>
    </row>
    <row r="45" spans="2:5" s="84" customFormat="1" x14ac:dyDescent="0.3">
      <c r="B45" s="125"/>
      <c r="C45" s="125"/>
      <c r="D45" s="126"/>
      <c r="E45" s="126"/>
    </row>
    <row r="46" spans="2:5" s="84" customFormat="1" x14ac:dyDescent="0.3">
      <c r="B46" s="125"/>
      <c r="C46" s="125"/>
      <c r="D46" s="126"/>
      <c r="E46" s="126"/>
    </row>
    <row r="47" spans="2:5" s="84" customFormat="1" x14ac:dyDescent="0.3">
      <c r="B47" s="125"/>
      <c r="C47" s="125"/>
      <c r="D47" s="126"/>
      <c r="E47" s="126"/>
    </row>
    <row r="48" spans="2:5" s="84" customFormat="1" x14ac:dyDescent="0.3">
      <c r="B48" s="125"/>
      <c r="C48" s="125"/>
      <c r="D48" s="126"/>
      <c r="E48" s="126"/>
    </row>
    <row r="49" spans="2:5" s="84" customFormat="1" x14ac:dyDescent="0.3">
      <c r="B49" s="125"/>
      <c r="C49" s="125"/>
      <c r="D49" s="126"/>
      <c r="E49" s="126"/>
    </row>
    <row r="50" spans="2:5" s="84" customFormat="1" x14ac:dyDescent="0.3">
      <c r="B50" s="125"/>
      <c r="C50" s="125"/>
      <c r="D50" s="126"/>
      <c r="E50" s="126"/>
    </row>
    <row r="51" spans="2:5" s="84" customFormat="1" x14ac:dyDescent="0.3">
      <c r="B51" s="125"/>
      <c r="C51" s="125"/>
      <c r="D51" s="126"/>
      <c r="E51" s="126"/>
    </row>
    <row r="52" spans="2:5" s="84" customFormat="1" x14ac:dyDescent="0.3">
      <c r="B52" s="125"/>
      <c r="C52" s="125"/>
      <c r="D52" s="126"/>
      <c r="E52" s="126"/>
    </row>
    <row r="53" spans="2:5" s="84" customFormat="1" x14ac:dyDescent="0.3">
      <c r="B53" s="125"/>
      <c r="C53" s="125"/>
      <c r="D53" s="126"/>
      <c r="E53" s="126"/>
    </row>
    <row r="54" spans="2:5" s="84" customFormat="1" x14ac:dyDescent="0.3">
      <c r="B54" s="125"/>
      <c r="C54" s="125"/>
      <c r="D54" s="126"/>
      <c r="E54" s="126"/>
    </row>
    <row r="55" spans="2:5" s="84" customFormat="1" x14ac:dyDescent="0.3">
      <c r="B55" s="125"/>
      <c r="C55" s="125"/>
      <c r="D55" s="126"/>
      <c r="E55" s="126"/>
    </row>
    <row r="56" spans="2:5" s="84" customFormat="1" x14ac:dyDescent="0.3">
      <c r="B56" s="125"/>
      <c r="C56" s="125"/>
      <c r="D56" s="126"/>
      <c r="E56" s="126"/>
    </row>
    <row r="57" spans="2:5" s="84" customFormat="1" x14ac:dyDescent="0.3">
      <c r="B57" s="125"/>
      <c r="C57" s="125"/>
      <c r="D57" s="126"/>
      <c r="E57" s="126"/>
    </row>
    <row r="58" spans="2:5" s="84" customFormat="1" x14ac:dyDescent="0.3">
      <c r="B58" s="125"/>
      <c r="C58" s="125"/>
      <c r="D58" s="126"/>
      <c r="E58" s="126"/>
    </row>
    <row r="59" spans="2:5" s="84" customFormat="1" x14ac:dyDescent="0.3">
      <c r="B59" s="125"/>
      <c r="C59" s="125"/>
      <c r="D59" s="126"/>
      <c r="E59" s="126"/>
    </row>
    <row r="60" spans="2:5" s="84" customFormat="1" x14ac:dyDescent="0.3">
      <c r="B60" s="125"/>
      <c r="C60" s="125"/>
      <c r="D60" s="126"/>
      <c r="E60" s="126"/>
    </row>
    <row r="61" spans="2:5" s="84" customFormat="1" x14ac:dyDescent="0.3">
      <c r="B61" s="125"/>
      <c r="C61" s="125"/>
      <c r="D61" s="126"/>
      <c r="E61" s="126"/>
    </row>
    <row r="62" spans="2:5" s="84" customFormat="1" x14ac:dyDescent="0.3">
      <c r="B62" s="125"/>
      <c r="C62" s="125"/>
      <c r="D62" s="126"/>
      <c r="E62" s="126"/>
    </row>
    <row r="63" spans="2:5" s="84" customFormat="1" x14ac:dyDescent="0.3">
      <c r="B63" s="125"/>
      <c r="C63" s="125"/>
      <c r="D63" s="126"/>
      <c r="E63" s="126"/>
    </row>
    <row r="64" spans="2:5" s="84" customFormat="1" x14ac:dyDescent="0.3">
      <c r="B64" s="125"/>
      <c r="C64" s="125"/>
      <c r="D64" s="126"/>
      <c r="E64" s="126"/>
    </row>
    <row r="65" spans="2:5" s="84" customFormat="1" x14ac:dyDescent="0.3">
      <c r="B65" s="125"/>
      <c r="C65" s="125"/>
      <c r="D65" s="126"/>
      <c r="E65" s="126"/>
    </row>
    <row r="66" spans="2:5" s="84" customFormat="1" x14ac:dyDescent="0.3">
      <c r="B66" s="125"/>
      <c r="C66" s="125"/>
      <c r="D66" s="126"/>
      <c r="E66" s="126"/>
    </row>
    <row r="67" spans="2:5" s="84" customFormat="1" x14ac:dyDescent="0.3">
      <c r="B67" s="125"/>
      <c r="C67" s="125"/>
      <c r="D67" s="126"/>
      <c r="E67" s="126"/>
    </row>
    <row r="68" spans="2:5" s="84" customFormat="1" x14ac:dyDescent="0.3">
      <c r="B68" s="125"/>
      <c r="C68" s="125"/>
      <c r="D68" s="126"/>
      <c r="E68" s="126"/>
    </row>
    <row r="69" spans="2:5" s="84" customFormat="1" x14ac:dyDescent="0.3">
      <c r="B69" s="125"/>
      <c r="C69" s="125"/>
      <c r="D69" s="126"/>
      <c r="E69" s="126"/>
    </row>
    <row r="70" spans="2:5" s="84" customFormat="1" x14ac:dyDescent="0.3">
      <c r="B70" s="125"/>
      <c r="C70" s="125"/>
      <c r="D70" s="126"/>
      <c r="E70" s="126"/>
    </row>
    <row r="71" spans="2:5" s="84" customFormat="1" x14ac:dyDescent="0.3">
      <c r="B71" s="125"/>
      <c r="C71" s="125"/>
      <c r="D71" s="126"/>
      <c r="E71" s="126"/>
    </row>
    <row r="72" spans="2:5" s="84" customFormat="1" x14ac:dyDescent="0.3">
      <c r="B72" s="125"/>
      <c r="C72" s="125"/>
      <c r="D72" s="126"/>
      <c r="E72" s="126"/>
    </row>
    <row r="73" spans="2:5" s="84" customFormat="1" x14ac:dyDescent="0.3">
      <c r="B73" s="125"/>
      <c r="C73" s="125"/>
      <c r="D73" s="126"/>
      <c r="E73" s="126"/>
    </row>
    <row r="74" spans="2:5" s="84" customFormat="1" x14ac:dyDescent="0.3">
      <c r="B74" s="125"/>
      <c r="C74" s="125"/>
      <c r="D74" s="126"/>
      <c r="E74" s="126"/>
    </row>
    <row r="75" spans="2:5" s="84" customFormat="1" x14ac:dyDescent="0.3">
      <c r="B75" s="125"/>
      <c r="C75" s="125"/>
      <c r="D75" s="126"/>
      <c r="E75" s="126"/>
    </row>
    <row r="76" spans="2:5" s="84" customFormat="1" x14ac:dyDescent="0.3">
      <c r="B76" s="125"/>
      <c r="C76" s="125"/>
      <c r="D76" s="126"/>
      <c r="E76" s="126"/>
    </row>
    <row r="77" spans="2:5" s="84" customFormat="1" x14ac:dyDescent="0.3">
      <c r="B77" s="125"/>
      <c r="C77" s="125"/>
      <c r="D77" s="126"/>
      <c r="E77" s="126"/>
    </row>
    <row r="78" spans="2:5" s="84" customFormat="1" x14ac:dyDescent="0.3">
      <c r="B78" s="125"/>
      <c r="C78" s="125"/>
      <c r="D78" s="126"/>
      <c r="E78" s="126"/>
    </row>
    <row r="79" spans="2:5" s="84" customFormat="1" x14ac:dyDescent="0.3">
      <c r="B79" s="125"/>
      <c r="C79" s="125"/>
      <c r="D79" s="126"/>
      <c r="E79" s="126"/>
    </row>
    <row r="80" spans="2:5" s="84" customFormat="1" x14ac:dyDescent="0.3">
      <c r="B80" s="125"/>
      <c r="C80" s="125"/>
      <c r="D80" s="126"/>
      <c r="E80" s="126"/>
    </row>
    <row r="81" spans="2:5" s="84" customFormat="1" x14ac:dyDescent="0.3">
      <c r="B81" s="125"/>
      <c r="C81" s="125"/>
      <c r="D81" s="126"/>
      <c r="E81" s="126"/>
    </row>
    <row r="82" spans="2:5" s="84" customFormat="1" x14ac:dyDescent="0.3">
      <c r="B82" s="125"/>
      <c r="C82" s="125"/>
      <c r="D82" s="126"/>
      <c r="E82" s="126"/>
    </row>
    <row r="83" spans="2:5" s="84" customFormat="1" x14ac:dyDescent="0.3">
      <c r="B83" s="125"/>
      <c r="C83" s="125"/>
      <c r="D83" s="126"/>
      <c r="E83" s="126"/>
    </row>
    <row r="84" spans="2:5" s="84" customFormat="1" x14ac:dyDescent="0.3">
      <c r="B84" s="125"/>
      <c r="C84" s="125"/>
      <c r="D84" s="126"/>
      <c r="E84" s="126"/>
    </row>
    <row r="85" spans="2:5" s="84" customFormat="1" x14ac:dyDescent="0.3">
      <c r="B85" s="125"/>
      <c r="C85" s="125"/>
      <c r="D85" s="126"/>
      <c r="E85" s="126"/>
    </row>
    <row r="86" spans="2:5" s="84" customFormat="1" x14ac:dyDescent="0.3">
      <c r="B86" s="125"/>
      <c r="C86" s="125"/>
      <c r="D86" s="126"/>
      <c r="E86" s="126"/>
    </row>
    <row r="87" spans="2:5" s="84" customFormat="1" x14ac:dyDescent="0.3">
      <c r="B87" s="125"/>
      <c r="C87" s="125"/>
      <c r="D87" s="126"/>
      <c r="E87" s="126"/>
    </row>
    <row r="88" spans="2:5" s="84" customFormat="1" x14ac:dyDescent="0.3">
      <c r="B88" s="125"/>
      <c r="C88" s="125"/>
      <c r="D88" s="126"/>
      <c r="E88" s="126"/>
    </row>
    <row r="89" spans="2:5" s="84" customFormat="1" x14ac:dyDescent="0.3">
      <c r="B89" s="125"/>
      <c r="C89" s="125"/>
      <c r="D89" s="126"/>
      <c r="E89" s="126"/>
    </row>
    <row r="90" spans="2:5" s="84" customFormat="1" x14ac:dyDescent="0.3">
      <c r="B90" s="125"/>
      <c r="C90" s="125"/>
      <c r="D90" s="126"/>
      <c r="E90" s="126"/>
    </row>
    <row r="91" spans="2:5" s="84" customFormat="1" x14ac:dyDescent="0.3">
      <c r="B91" s="125"/>
      <c r="C91" s="125"/>
      <c r="D91" s="126"/>
      <c r="E91" s="126"/>
    </row>
    <row r="92" spans="2:5" s="84" customFormat="1" x14ac:dyDescent="0.3">
      <c r="B92" s="125"/>
      <c r="C92" s="125"/>
      <c r="D92" s="126"/>
      <c r="E92" s="126"/>
    </row>
    <row r="93" spans="2:5" s="84" customFormat="1" x14ac:dyDescent="0.3">
      <c r="B93" s="125"/>
      <c r="C93" s="125"/>
      <c r="D93" s="126"/>
      <c r="E93" s="126"/>
    </row>
    <row r="94" spans="2:5" s="84" customFormat="1" x14ac:dyDescent="0.3">
      <c r="B94" s="125"/>
      <c r="C94" s="125"/>
      <c r="D94" s="126"/>
      <c r="E94" s="126"/>
    </row>
    <row r="95" spans="2:5" s="84" customFormat="1" x14ac:dyDescent="0.3">
      <c r="B95" s="125"/>
      <c r="C95" s="125"/>
      <c r="D95" s="126"/>
      <c r="E95" s="126"/>
    </row>
    <row r="96" spans="2:5" s="84" customFormat="1" x14ac:dyDescent="0.3">
      <c r="B96" s="125"/>
      <c r="C96" s="125"/>
      <c r="D96" s="126"/>
      <c r="E96" s="126"/>
    </row>
    <row r="97" spans="2:5" s="84" customFormat="1" x14ac:dyDescent="0.3">
      <c r="B97" s="125"/>
      <c r="C97" s="125"/>
      <c r="D97" s="126"/>
      <c r="E97" s="126"/>
    </row>
    <row r="98" spans="2:5" s="84" customFormat="1" x14ac:dyDescent="0.3">
      <c r="B98" s="125"/>
      <c r="C98" s="125"/>
      <c r="D98" s="126"/>
      <c r="E98" s="126"/>
    </row>
    <row r="99" spans="2:5" s="84" customFormat="1" x14ac:dyDescent="0.3">
      <c r="B99" s="125"/>
      <c r="C99" s="125"/>
      <c r="D99" s="126"/>
      <c r="E99" s="126"/>
    </row>
    <row r="100" spans="2:5" s="84" customFormat="1" x14ac:dyDescent="0.3">
      <c r="B100" s="125"/>
      <c r="C100" s="125"/>
      <c r="D100" s="126"/>
      <c r="E100" s="126"/>
    </row>
    <row r="101" spans="2:5" s="84" customFormat="1" x14ac:dyDescent="0.3">
      <c r="B101" s="125"/>
      <c r="C101" s="125"/>
      <c r="D101" s="126"/>
      <c r="E101" s="126"/>
    </row>
    <row r="102" spans="2:5" s="84" customFormat="1" x14ac:dyDescent="0.3">
      <c r="B102" s="125"/>
      <c r="C102" s="125"/>
      <c r="D102" s="126"/>
      <c r="E102" s="126"/>
    </row>
    <row r="103" spans="2:5" s="84" customFormat="1" x14ac:dyDescent="0.3">
      <c r="B103" s="125"/>
      <c r="C103" s="125"/>
      <c r="D103" s="126"/>
      <c r="E103" s="126"/>
    </row>
    <row r="104" spans="2:5" s="84" customFormat="1" x14ac:dyDescent="0.3">
      <c r="B104" s="125"/>
      <c r="C104" s="125"/>
      <c r="D104" s="126"/>
      <c r="E104" s="126"/>
    </row>
    <row r="105" spans="2:5" s="84" customFormat="1" x14ac:dyDescent="0.3">
      <c r="B105" s="125"/>
      <c r="C105" s="125"/>
      <c r="D105" s="126"/>
      <c r="E105" s="126"/>
    </row>
    <row r="106" spans="2:5" s="84" customFormat="1" x14ac:dyDescent="0.3">
      <c r="B106" s="125"/>
      <c r="C106" s="125"/>
      <c r="D106" s="126"/>
      <c r="E106" s="126"/>
    </row>
    <row r="107" spans="2:5" s="84" customFormat="1" x14ac:dyDescent="0.3">
      <c r="B107" s="125"/>
      <c r="C107" s="125"/>
      <c r="D107" s="126"/>
      <c r="E107" s="126"/>
    </row>
    <row r="108" spans="2:5" s="84" customFormat="1" x14ac:dyDescent="0.3">
      <c r="B108" s="125"/>
      <c r="C108" s="125"/>
      <c r="D108" s="126"/>
      <c r="E108" s="126"/>
    </row>
    <row r="109" spans="2:5" s="84" customFormat="1" x14ac:dyDescent="0.3">
      <c r="B109" s="125"/>
      <c r="C109" s="125"/>
      <c r="D109" s="126"/>
      <c r="E109" s="126"/>
    </row>
    <row r="110" spans="2:5" s="84" customFormat="1" x14ac:dyDescent="0.3">
      <c r="B110" s="125"/>
      <c r="C110" s="125"/>
      <c r="D110" s="126"/>
      <c r="E110" s="126"/>
    </row>
    <row r="111" spans="2:5" s="84" customFormat="1" x14ac:dyDescent="0.3">
      <c r="B111" s="125"/>
      <c r="C111" s="125"/>
      <c r="D111" s="126"/>
      <c r="E111" s="126"/>
    </row>
    <row r="112" spans="2:5" s="84" customFormat="1" x14ac:dyDescent="0.3">
      <c r="B112" s="125"/>
      <c r="C112" s="125"/>
      <c r="D112" s="126"/>
      <c r="E112" s="126"/>
    </row>
    <row r="113" spans="2:5" s="84" customFormat="1" x14ac:dyDescent="0.3">
      <c r="B113" s="125"/>
      <c r="C113" s="125"/>
      <c r="D113" s="126"/>
      <c r="E113" s="126"/>
    </row>
    <row r="114" spans="2:5" s="84" customFormat="1" x14ac:dyDescent="0.3">
      <c r="B114" s="125"/>
      <c r="C114" s="125"/>
      <c r="D114" s="126"/>
      <c r="E114" s="126"/>
    </row>
    <row r="115" spans="2:5" s="84" customFormat="1" x14ac:dyDescent="0.3">
      <c r="B115" s="125"/>
      <c r="C115" s="125"/>
      <c r="D115" s="126"/>
      <c r="E115" s="126"/>
    </row>
    <row r="116" spans="2:5" s="84" customFormat="1" x14ac:dyDescent="0.3">
      <c r="B116" s="125"/>
      <c r="C116" s="125"/>
      <c r="D116" s="126"/>
      <c r="E116" s="126"/>
    </row>
    <row r="117" spans="2:5" s="84" customFormat="1" x14ac:dyDescent="0.3">
      <c r="B117" s="125"/>
      <c r="C117" s="125"/>
      <c r="D117" s="126"/>
      <c r="E117" s="126"/>
    </row>
    <row r="118" spans="2:5" s="84" customFormat="1" x14ac:dyDescent="0.3">
      <c r="B118" s="125"/>
      <c r="C118" s="125"/>
      <c r="D118" s="126"/>
      <c r="E118" s="126"/>
    </row>
    <row r="119" spans="2:5" s="84" customFormat="1" x14ac:dyDescent="0.3">
      <c r="B119" s="125"/>
      <c r="C119" s="125"/>
      <c r="D119" s="126"/>
      <c r="E119" s="126"/>
    </row>
    <row r="120" spans="2:5" s="84" customFormat="1" x14ac:dyDescent="0.3">
      <c r="B120" s="125"/>
      <c r="C120" s="125"/>
      <c r="D120" s="126"/>
      <c r="E120" s="126"/>
    </row>
    <row r="121" spans="2:5" s="84" customFormat="1" x14ac:dyDescent="0.3">
      <c r="B121" s="125"/>
      <c r="C121" s="125"/>
      <c r="D121" s="126"/>
      <c r="E121" s="126"/>
    </row>
    <row r="122" spans="2:5" s="84" customFormat="1" x14ac:dyDescent="0.3">
      <c r="B122" s="125"/>
      <c r="C122" s="125"/>
      <c r="D122" s="126"/>
      <c r="E122" s="126"/>
    </row>
    <row r="123" spans="2:5" s="84" customFormat="1" x14ac:dyDescent="0.3">
      <c r="B123" s="125"/>
      <c r="C123" s="125"/>
      <c r="D123" s="126"/>
      <c r="E123" s="126"/>
    </row>
    <row r="124" spans="2:5" s="84" customFormat="1" x14ac:dyDescent="0.3">
      <c r="B124" s="125"/>
      <c r="C124" s="125"/>
      <c r="D124" s="126"/>
      <c r="E124" s="126"/>
    </row>
    <row r="125" spans="2:5" s="84" customFormat="1" x14ac:dyDescent="0.3">
      <c r="B125" s="125"/>
      <c r="C125" s="125"/>
      <c r="D125" s="126"/>
      <c r="E125" s="126"/>
    </row>
    <row r="126" spans="2:5" s="84" customFormat="1" x14ac:dyDescent="0.3">
      <c r="B126" s="125"/>
      <c r="C126" s="125"/>
      <c r="D126" s="126"/>
      <c r="E126" s="126"/>
    </row>
    <row r="127" spans="2:5" s="84" customFormat="1" x14ac:dyDescent="0.3">
      <c r="B127" s="125"/>
      <c r="C127" s="125"/>
      <c r="D127" s="126"/>
      <c r="E127" s="126"/>
    </row>
    <row r="128" spans="2:5" s="84" customFormat="1" x14ac:dyDescent="0.3">
      <c r="B128" s="125"/>
      <c r="C128" s="125"/>
      <c r="D128" s="126"/>
      <c r="E128" s="126"/>
    </row>
    <row r="129" spans="2:5" s="84" customFormat="1" x14ac:dyDescent="0.3">
      <c r="B129" s="125"/>
      <c r="C129" s="125"/>
      <c r="D129" s="126"/>
      <c r="E129" s="126"/>
    </row>
    <row r="130" spans="2:5" s="84" customFormat="1" x14ac:dyDescent="0.3">
      <c r="B130" s="125"/>
      <c r="C130" s="125"/>
      <c r="D130" s="126"/>
      <c r="E130" s="126"/>
    </row>
    <row r="131" spans="2:5" s="84" customFormat="1" x14ac:dyDescent="0.3">
      <c r="B131" s="125"/>
      <c r="C131" s="125"/>
      <c r="D131" s="126"/>
      <c r="E131" s="126"/>
    </row>
    <row r="132" spans="2:5" s="84" customFormat="1" x14ac:dyDescent="0.3">
      <c r="B132" s="125"/>
      <c r="C132" s="125"/>
      <c r="D132" s="126"/>
      <c r="E132" s="126"/>
    </row>
    <row r="133" spans="2:5" s="84" customFormat="1" x14ac:dyDescent="0.3">
      <c r="B133" s="125"/>
      <c r="C133" s="125"/>
      <c r="D133" s="126"/>
      <c r="E133" s="126"/>
    </row>
    <row r="134" spans="2:5" s="84" customFormat="1" x14ac:dyDescent="0.3">
      <c r="B134" s="125"/>
      <c r="C134" s="125"/>
      <c r="D134" s="126"/>
      <c r="E134" s="126"/>
    </row>
    <row r="135" spans="2:5" s="84" customFormat="1" x14ac:dyDescent="0.3">
      <c r="B135" s="125"/>
      <c r="C135" s="125"/>
      <c r="D135" s="126"/>
      <c r="E135" s="126"/>
    </row>
    <row r="136" spans="2:5" s="84" customFormat="1" x14ac:dyDescent="0.3">
      <c r="B136" s="125"/>
      <c r="C136" s="125"/>
      <c r="D136" s="126"/>
      <c r="E136" s="126"/>
    </row>
    <row r="137" spans="2:5" s="84" customFormat="1" x14ac:dyDescent="0.3">
      <c r="B137" s="125"/>
      <c r="C137" s="125"/>
      <c r="D137" s="126"/>
      <c r="E137" s="126"/>
    </row>
    <row r="138" spans="2:5" s="84" customFormat="1" x14ac:dyDescent="0.3">
      <c r="B138" s="125"/>
      <c r="C138" s="125"/>
      <c r="D138" s="126"/>
      <c r="E138" s="126"/>
    </row>
    <row r="139" spans="2:5" s="84" customFormat="1" x14ac:dyDescent="0.3">
      <c r="B139" s="125"/>
      <c r="C139" s="125"/>
      <c r="D139" s="126"/>
      <c r="E139" s="126"/>
    </row>
    <row r="140" spans="2:5" s="84" customFormat="1" x14ac:dyDescent="0.3">
      <c r="B140" s="125"/>
      <c r="C140" s="125"/>
      <c r="D140" s="126"/>
      <c r="E140" s="126"/>
    </row>
    <row r="141" spans="2:5" s="84" customFormat="1" x14ac:dyDescent="0.3">
      <c r="B141" s="125"/>
      <c r="C141" s="125"/>
      <c r="D141" s="126"/>
      <c r="E141" s="126"/>
    </row>
    <row r="142" spans="2:5" s="84" customFormat="1" x14ac:dyDescent="0.3">
      <c r="B142" s="125"/>
      <c r="C142" s="125"/>
      <c r="D142" s="126"/>
      <c r="E142" s="126"/>
    </row>
    <row r="143" spans="2:5" s="84" customFormat="1" x14ac:dyDescent="0.3">
      <c r="B143" s="125"/>
      <c r="C143" s="125"/>
      <c r="D143" s="126"/>
      <c r="E143" s="126"/>
    </row>
    <row r="144" spans="2:5" s="84" customFormat="1" x14ac:dyDescent="0.3">
      <c r="B144" s="125"/>
      <c r="C144" s="125"/>
      <c r="D144" s="126"/>
      <c r="E144" s="126"/>
    </row>
    <row r="145" spans="2:5" s="84" customFormat="1" x14ac:dyDescent="0.3">
      <c r="B145" s="125"/>
      <c r="C145" s="125"/>
      <c r="D145" s="126"/>
      <c r="E145" s="126"/>
    </row>
    <row r="146" spans="2:5" s="84" customFormat="1" x14ac:dyDescent="0.3">
      <c r="B146" s="125"/>
      <c r="C146" s="125"/>
      <c r="D146" s="126"/>
      <c r="E146" s="126"/>
    </row>
    <row r="147" spans="2:5" s="84" customFormat="1" x14ac:dyDescent="0.3">
      <c r="B147" s="125"/>
      <c r="C147" s="125"/>
      <c r="D147" s="126"/>
      <c r="E147" s="126"/>
    </row>
    <row r="148" spans="2:5" s="84" customFormat="1" x14ac:dyDescent="0.3">
      <c r="B148" s="125"/>
      <c r="C148" s="125"/>
      <c r="D148" s="126"/>
      <c r="E148" s="126"/>
    </row>
    <row r="149" spans="2:5" s="84" customFormat="1" x14ac:dyDescent="0.3">
      <c r="B149" s="125"/>
      <c r="C149" s="125"/>
      <c r="D149" s="126"/>
      <c r="E149" s="126"/>
    </row>
    <row r="150" spans="2:5" s="84" customFormat="1" x14ac:dyDescent="0.3">
      <c r="B150" s="125"/>
      <c r="C150" s="125"/>
      <c r="D150" s="126"/>
      <c r="E150" s="126"/>
    </row>
    <row r="151" spans="2:5" s="84" customFormat="1" x14ac:dyDescent="0.3">
      <c r="B151" s="125"/>
      <c r="C151" s="125"/>
      <c r="D151" s="126"/>
      <c r="E151" s="126"/>
    </row>
    <row r="152" spans="2:5" s="84" customFormat="1" x14ac:dyDescent="0.3">
      <c r="B152" s="125"/>
      <c r="C152" s="125"/>
      <c r="D152" s="126"/>
      <c r="E152" s="126"/>
    </row>
    <row r="153" spans="2:5" s="84" customFormat="1" x14ac:dyDescent="0.3">
      <c r="B153" s="125"/>
      <c r="C153" s="125"/>
      <c r="D153" s="126"/>
      <c r="E153" s="126"/>
    </row>
    <row r="154" spans="2:5" s="84" customFormat="1" x14ac:dyDescent="0.3">
      <c r="B154" s="125"/>
      <c r="C154" s="125"/>
      <c r="D154" s="126"/>
      <c r="E154" s="126"/>
    </row>
    <row r="155" spans="2:5" s="84" customFormat="1" x14ac:dyDescent="0.3">
      <c r="B155" s="125"/>
      <c r="C155" s="125"/>
      <c r="D155" s="126"/>
      <c r="E155" s="126"/>
    </row>
    <row r="156" spans="2:5" s="84" customFormat="1" x14ac:dyDescent="0.3">
      <c r="B156" s="125"/>
      <c r="C156" s="125"/>
      <c r="D156" s="126"/>
      <c r="E156" s="126"/>
    </row>
    <row r="157" spans="2:5" s="84" customFormat="1" x14ac:dyDescent="0.3">
      <c r="B157" s="125"/>
      <c r="C157" s="125"/>
      <c r="D157" s="126"/>
      <c r="E157" s="126"/>
    </row>
    <row r="158" spans="2:5" s="84" customFormat="1" x14ac:dyDescent="0.3">
      <c r="B158" s="125"/>
      <c r="C158" s="125"/>
      <c r="D158" s="126"/>
      <c r="E158" s="126"/>
    </row>
    <row r="159" spans="2:5" s="84" customFormat="1" x14ac:dyDescent="0.3">
      <c r="B159" s="125"/>
      <c r="C159" s="125"/>
      <c r="D159" s="126"/>
      <c r="E159" s="126"/>
    </row>
    <row r="160" spans="2:5" s="84" customFormat="1" x14ac:dyDescent="0.3">
      <c r="B160" s="125"/>
      <c r="C160" s="125"/>
      <c r="D160" s="126"/>
      <c r="E160" s="126"/>
    </row>
    <row r="161" spans="2:5" s="84" customFormat="1" x14ac:dyDescent="0.3">
      <c r="B161" s="125"/>
      <c r="C161" s="125"/>
      <c r="D161" s="126"/>
      <c r="E161" s="126"/>
    </row>
    <row r="162" spans="2:5" s="84" customFormat="1" x14ac:dyDescent="0.3">
      <c r="B162" s="125"/>
      <c r="C162" s="125"/>
      <c r="D162" s="126"/>
      <c r="E162" s="126"/>
    </row>
    <row r="163" spans="2:5" s="84" customFormat="1" x14ac:dyDescent="0.3">
      <c r="B163" s="125"/>
      <c r="C163" s="125"/>
      <c r="D163" s="126"/>
      <c r="E163" s="126"/>
    </row>
    <row r="164" spans="2:5" s="84" customFormat="1" x14ac:dyDescent="0.3">
      <c r="B164" s="125"/>
      <c r="C164" s="125"/>
      <c r="D164" s="126"/>
      <c r="E164" s="126"/>
    </row>
    <row r="165" spans="2:5" s="84" customFormat="1" x14ac:dyDescent="0.3">
      <c r="B165" s="125"/>
      <c r="C165" s="125"/>
      <c r="D165" s="126"/>
      <c r="E165" s="126"/>
    </row>
    <row r="166" spans="2:5" s="84" customFormat="1" x14ac:dyDescent="0.3">
      <c r="B166" s="125"/>
      <c r="C166" s="125"/>
      <c r="D166" s="126"/>
      <c r="E166" s="126"/>
    </row>
    <row r="167" spans="2:5" s="84" customFormat="1" x14ac:dyDescent="0.3">
      <c r="B167" s="125"/>
      <c r="C167" s="125"/>
      <c r="D167" s="126"/>
      <c r="E167" s="126"/>
    </row>
    <row r="168" spans="2:5" s="84" customFormat="1" x14ac:dyDescent="0.3">
      <c r="B168" s="125"/>
      <c r="C168" s="125"/>
      <c r="D168" s="126"/>
      <c r="E168" s="126"/>
    </row>
    <row r="169" spans="2:5" s="84" customFormat="1" x14ac:dyDescent="0.3">
      <c r="B169" s="125"/>
      <c r="C169" s="125"/>
      <c r="D169" s="126"/>
      <c r="E169" s="126"/>
    </row>
    <row r="170" spans="2:5" s="84" customFormat="1" x14ac:dyDescent="0.3">
      <c r="B170" s="125"/>
      <c r="C170" s="125"/>
      <c r="D170" s="126"/>
      <c r="E170" s="126"/>
    </row>
    <row r="171" spans="2:5" s="84" customFormat="1" x14ac:dyDescent="0.3">
      <c r="B171" s="125"/>
      <c r="C171" s="125"/>
      <c r="D171" s="126"/>
      <c r="E171" s="126"/>
    </row>
    <row r="172" spans="2:5" s="84" customFormat="1" x14ac:dyDescent="0.3">
      <c r="B172" s="125"/>
      <c r="C172" s="125"/>
      <c r="D172" s="126"/>
      <c r="E172" s="126"/>
    </row>
    <row r="173" spans="2:5" s="84" customFormat="1" x14ac:dyDescent="0.3">
      <c r="B173" s="125"/>
      <c r="C173" s="125"/>
      <c r="D173" s="126"/>
      <c r="E173" s="126"/>
    </row>
    <row r="174" spans="2:5" s="84" customFormat="1" x14ac:dyDescent="0.3">
      <c r="B174" s="125"/>
      <c r="C174" s="125"/>
      <c r="D174" s="126"/>
      <c r="E174" s="126"/>
    </row>
    <row r="175" spans="2:5" s="84" customFormat="1" x14ac:dyDescent="0.3">
      <c r="B175" s="125"/>
      <c r="C175" s="125"/>
      <c r="D175" s="126"/>
      <c r="E175" s="126"/>
    </row>
    <row r="176" spans="2:5" s="84" customFormat="1" x14ac:dyDescent="0.3">
      <c r="B176" s="125"/>
      <c r="C176" s="125"/>
      <c r="D176" s="126"/>
      <c r="E176" s="126"/>
    </row>
    <row r="177" spans="2:5" s="84" customFormat="1" x14ac:dyDescent="0.3">
      <c r="B177" s="125"/>
      <c r="C177" s="125"/>
      <c r="D177" s="126"/>
      <c r="E177" s="126"/>
    </row>
    <row r="178" spans="2:5" s="84" customFormat="1" x14ac:dyDescent="0.3">
      <c r="B178" s="125"/>
      <c r="C178" s="125"/>
      <c r="D178" s="126"/>
      <c r="E178" s="126"/>
    </row>
    <row r="179" spans="2:5" s="84" customFormat="1" x14ac:dyDescent="0.3">
      <c r="B179" s="125"/>
      <c r="C179" s="125"/>
      <c r="D179" s="126"/>
      <c r="E179" s="126"/>
    </row>
    <row r="180" spans="2:5" s="84" customFormat="1" x14ac:dyDescent="0.3">
      <c r="B180" s="125"/>
      <c r="C180" s="125"/>
      <c r="D180" s="126"/>
      <c r="E180" s="126"/>
    </row>
    <row r="181" spans="2:5" s="84" customFormat="1" x14ac:dyDescent="0.3">
      <c r="B181" s="125"/>
      <c r="C181" s="125"/>
      <c r="D181" s="126"/>
      <c r="E181" s="126"/>
    </row>
    <row r="182" spans="2:5" s="84" customFormat="1" x14ac:dyDescent="0.3">
      <c r="B182" s="125"/>
      <c r="C182" s="125"/>
      <c r="D182" s="126"/>
      <c r="E182" s="126"/>
    </row>
    <row r="183" spans="2:5" s="84" customFormat="1" x14ac:dyDescent="0.3">
      <c r="B183" s="125"/>
      <c r="C183" s="125"/>
      <c r="D183" s="126"/>
      <c r="E183" s="126"/>
    </row>
    <row r="184" spans="2:5" s="84" customFormat="1" x14ac:dyDescent="0.3">
      <c r="B184" s="125"/>
      <c r="C184" s="125"/>
      <c r="D184" s="126"/>
      <c r="E184" s="126"/>
    </row>
    <row r="185" spans="2:5" s="84" customFormat="1" x14ac:dyDescent="0.3">
      <c r="B185" s="125"/>
      <c r="C185" s="125"/>
      <c r="D185" s="126"/>
      <c r="E185" s="126"/>
    </row>
    <row r="186" spans="2:5" s="84" customFormat="1" x14ac:dyDescent="0.3">
      <c r="B186" s="125"/>
      <c r="C186" s="125"/>
      <c r="D186" s="126"/>
      <c r="E186" s="126"/>
    </row>
    <row r="187" spans="2:5" s="84" customFormat="1" x14ac:dyDescent="0.3">
      <c r="B187" s="125"/>
      <c r="C187" s="125"/>
      <c r="D187" s="126"/>
      <c r="E187" s="126"/>
    </row>
    <row r="188" spans="2:5" s="84" customFormat="1" x14ac:dyDescent="0.3">
      <c r="B188" s="125"/>
      <c r="C188" s="125"/>
      <c r="D188" s="126"/>
      <c r="E188" s="126"/>
    </row>
    <row r="189" spans="2:5" s="84" customFormat="1" x14ac:dyDescent="0.3">
      <c r="B189" s="125"/>
      <c r="C189" s="125"/>
      <c r="D189" s="126"/>
      <c r="E189" s="126"/>
    </row>
    <row r="190" spans="2:5" s="84" customFormat="1" x14ac:dyDescent="0.3">
      <c r="B190" s="125"/>
      <c r="C190" s="125"/>
      <c r="D190" s="126"/>
      <c r="E190" s="126"/>
    </row>
    <row r="191" spans="2:5" s="84" customFormat="1" x14ac:dyDescent="0.3">
      <c r="B191" s="125"/>
      <c r="C191" s="125"/>
      <c r="D191" s="126"/>
      <c r="E191" s="126"/>
    </row>
    <row r="192" spans="2:5" s="84" customFormat="1" x14ac:dyDescent="0.3">
      <c r="B192" s="125"/>
      <c r="C192" s="125"/>
      <c r="D192" s="126"/>
      <c r="E192" s="126"/>
    </row>
    <row r="193" spans="2:5" s="84" customFormat="1" x14ac:dyDescent="0.3">
      <c r="B193" s="125"/>
      <c r="C193" s="125"/>
      <c r="D193" s="126"/>
      <c r="E193" s="126"/>
    </row>
    <row r="194" spans="2:5" s="84" customFormat="1" x14ac:dyDescent="0.3">
      <c r="B194" s="125"/>
      <c r="C194" s="125"/>
      <c r="D194" s="126"/>
      <c r="E194" s="126"/>
    </row>
    <row r="195" spans="2:5" s="84" customFormat="1" x14ac:dyDescent="0.3">
      <c r="B195" s="125"/>
      <c r="C195" s="125"/>
      <c r="D195" s="126"/>
      <c r="E195" s="126"/>
    </row>
    <row r="196" spans="2:5" s="84" customFormat="1" x14ac:dyDescent="0.3">
      <c r="B196" s="125"/>
      <c r="C196" s="125"/>
      <c r="D196" s="126"/>
      <c r="E196" s="126"/>
    </row>
    <row r="197" spans="2:5" s="84" customFormat="1" x14ac:dyDescent="0.3">
      <c r="B197" s="125"/>
      <c r="C197" s="125"/>
      <c r="D197" s="126"/>
      <c r="E197" s="126"/>
    </row>
    <row r="198" spans="2:5" s="84" customFormat="1" x14ac:dyDescent="0.3">
      <c r="B198" s="125"/>
      <c r="C198" s="125"/>
      <c r="D198" s="126"/>
      <c r="E198" s="126"/>
    </row>
    <row r="199" spans="2:5" s="84" customFormat="1" x14ac:dyDescent="0.3">
      <c r="B199" s="125"/>
      <c r="C199" s="125"/>
      <c r="D199" s="126"/>
      <c r="E199" s="126"/>
    </row>
    <row r="200" spans="2:5" s="84" customFormat="1" x14ac:dyDescent="0.3">
      <c r="B200" s="125"/>
      <c r="C200" s="125"/>
      <c r="D200" s="126"/>
      <c r="E200" s="126"/>
    </row>
    <row r="201" spans="2:5" s="84" customFormat="1" x14ac:dyDescent="0.3">
      <c r="B201" s="125"/>
      <c r="C201" s="125"/>
      <c r="D201" s="126"/>
      <c r="E201" s="126"/>
    </row>
    <row r="202" spans="2:5" s="84" customFormat="1" x14ac:dyDescent="0.3">
      <c r="B202" s="125"/>
      <c r="C202" s="125"/>
      <c r="D202" s="126"/>
      <c r="E202" s="126"/>
    </row>
    <row r="203" spans="2:5" s="84" customFormat="1" x14ac:dyDescent="0.3">
      <c r="B203" s="125"/>
      <c r="C203" s="125"/>
      <c r="D203" s="126"/>
      <c r="E203" s="126"/>
    </row>
    <row r="204" spans="2:5" s="84" customFormat="1" x14ac:dyDescent="0.3">
      <c r="B204" s="125"/>
      <c r="C204" s="125"/>
      <c r="D204" s="126"/>
      <c r="E204" s="126"/>
    </row>
    <row r="205" spans="2:5" s="84" customFormat="1" x14ac:dyDescent="0.3">
      <c r="B205" s="125"/>
      <c r="C205" s="125"/>
      <c r="D205" s="126"/>
      <c r="E205" s="126"/>
    </row>
    <row r="206" spans="2:5" s="84" customFormat="1" x14ac:dyDescent="0.3">
      <c r="B206" s="125"/>
      <c r="C206" s="125"/>
      <c r="D206" s="126"/>
      <c r="E206" s="126"/>
    </row>
    <row r="207" spans="2:5" s="84" customFormat="1" x14ac:dyDescent="0.3">
      <c r="B207" s="125"/>
      <c r="C207" s="125"/>
      <c r="D207" s="126"/>
      <c r="E207" s="126"/>
    </row>
    <row r="208" spans="2:5" s="84" customFormat="1" x14ac:dyDescent="0.3">
      <c r="B208" s="125"/>
      <c r="C208" s="125"/>
      <c r="D208" s="126"/>
      <c r="E208" s="126"/>
    </row>
    <row r="209" spans="2:5" s="84" customFormat="1" x14ac:dyDescent="0.3">
      <c r="B209" s="125"/>
      <c r="C209" s="125"/>
      <c r="D209" s="126"/>
      <c r="E209" s="126"/>
    </row>
    <row r="210" spans="2:5" s="84" customFormat="1" x14ac:dyDescent="0.3">
      <c r="B210" s="125"/>
      <c r="C210" s="125"/>
      <c r="D210" s="126"/>
      <c r="E210" s="126"/>
    </row>
    <row r="211" spans="2:5" s="84" customFormat="1" x14ac:dyDescent="0.3">
      <c r="B211" s="125"/>
      <c r="C211" s="125"/>
      <c r="D211" s="126"/>
      <c r="E211" s="126"/>
    </row>
    <row r="212" spans="2:5" s="84" customFormat="1" x14ac:dyDescent="0.3">
      <c r="B212" s="125"/>
      <c r="C212" s="125"/>
      <c r="D212" s="126"/>
      <c r="E212" s="126"/>
    </row>
    <row r="213" spans="2:5" s="84" customFormat="1" x14ac:dyDescent="0.3">
      <c r="B213" s="125"/>
      <c r="C213" s="125"/>
      <c r="D213" s="126"/>
      <c r="E213" s="126"/>
    </row>
    <row r="214" spans="2:5" s="84" customFormat="1" x14ac:dyDescent="0.3">
      <c r="B214" s="125"/>
      <c r="C214" s="125"/>
      <c r="D214" s="126"/>
      <c r="E214" s="126"/>
    </row>
    <row r="215" spans="2:5" s="84" customFormat="1" x14ac:dyDescent="0.3">
      <c r="B215" s="125"/>
      <c r="C215" s="125"/>
      <c r="D215" s="126"/>
      <c r="E215" s="126"/>
    </row>
    <row r="216" spans="2:5" s="84" customFormat="1" x14ac:dyDescent="0.3">
      <c r="B216" s="125"/>
      <c r="C216" s="125"/>
      <c r="D216" s="126"/>
      <c r="E216" s="126"/>
    </row>
    <row r="217" spans="2:5" s="84" customFormat="1" x14ac:dyDescent="0.3">
      <c r="B217" s="125"/>
      <c r="C217" s="125"/>
      <c r="D217" s="126"/>
      <c r="E217" s="126"/>
    </row>
    <row r="218" spans="2:5" s="84" customFormat="1" x14ac:dyDescent="0.3">
      <c r="B218" s="125"/>
      <c r="C218" s="125"/>
      <c r="D218" s="126"/>
      <c r="E218" s="126"/>
    </row>
    <row r="219" spans="2:5" s="84" customFormat="1" x14ac:dyDescent="0.3">
      <c r="B219" s="125"/>
      <c r="C219" s="125"/>
      <c r="D219" s="126"/>
      <c r="E219" s="126"/>
    </row>
    <row r="220" spans="2:5" s="84" customFormat="1" x14ac:dyDescent="0.3">
      <c r="B220" s="125"/>
      <c r="C220" s="125"/>
      <c r="D220" s="126"/>
      <c r="E220" s="126"/>
    </row>
    <row r="221" spans="2:5" s="84" customFormat="1" x14ac:dyDescent="0.3">
      <c r="B221" s="125"/>
      <c r="C221" s="125"/>
      <c r="D221" s="126"/>
      <c r="E221" s="126"/>
    </row>
    <row r="222" spans="2:5" s="84" customFormat="1" x14ac:dyDescent="0.3">
      <c r="B222" s="125"/>
      <c r="C222" s="125"/>
      <c r="D222" s="126"/>
      <c r="E222" s="126"/>
    </row>
    <row r="223" spans="2:5" s="84" customFormat="1" x14ac:dyDescent="0.3">
      <c r="B223" s="125"/>
      <c r="C223" s="125"/>
      <c r="D223" s="126"/>
      <c r="E223" s="126"/>
    </row>
    <row r="224" spans="2:5" s="84" customFormat="1" x14ac:dyDescent="0.3">
      <c r="B224" s="125"/>
      <c r="C224" s="125"/>
      <c r="D224" s="126"/>
      <c r="E224" s="126"/>
    </row>
    <row r="225" spans="2:5" s="84" customFormat="1" x14ac:dyDescent="0.3">
      <c r="B225" s="125"/>
      <c r="C225" s="125"/>
      <c r="D225" s="126"/>
      <c r="E225" s="126"/>
    </row>
    <row r="226" spans="2:5" s="84" customFormat="1" x14ac:dyDescent="0.3">
      <c r="B226" s="125"/>
      <c r="C226" s="125"/>
      <c r="D226" s="126"/>
      <c r="E226" s="126"/>
    </row>
    <row r="227" spans="2:5" s="84" customFormat="1" x14ac:dyDescent="0.3">
      <c r="B227" s="125"/>
      <c r="C227" s="125"/>
      <c r="D227" s="126"/>
      <c r="E227" s="126"/>
    </row>
    <row r="228" spans="2:5" s="84" customFormat="1" x14ac:dyDescent="0.3">
      <c r="B228" s="125"/>
      <c r="C228" s="125"/>
      <c r="D228" s="126"/>
      <c r="E228" s="126"/>
    </row>
    <row r="229" spans="2:5" s="84" customFormat="1" x14ac:dyDescent="0.3">
      <c r="B229" s="125"/>
      <c r="C229" s="125"/>
      <c r="D229" s="126"/>
      <c r="E229" s="126"/>
    </row>
    <row r="230" spans="2:5" s="84" customFormat="1" x14ac:dyDescent="0.3">
      <c r="B230" s="125"/>
      <c r="C230" s="125"/>
      <c r="D230" s="126"/>
      <c r="E230" s="126"/>
    </row>
    <row r="231" spans="2:5" s="84" customFormat="1" x14ac:dyDescent="0.3">
      <c r="B231" s="125"/>
      <c r="C231" s="125"/>
      <c r="D231" s="126"/>
      <c r="E231" s="126"/>
    </row>
    <row r="232" spans="2:5" s="84" customFormat="1" x14ac:dyDescent="0.3">
      <c r="B232" s="125"/>
      <c r="C232" s="125"/>
      <c r="D232" s="126"/>
      <c r="E232" s="126"/>
    </row>
    <row r="233" spans="2:5" s="84" customFormat="1" x14ac:dyDescent="0.3">
      <c r="B233" s="125"/>
      <c r="C233" s="125"/>
      <c r="D233" s="126"/>
      <c r="E233" s="126"/>
    </row>
    <row r="234" spans="2:5" s="84" customFormat="1" x14ac:dyDescent="0.3">
      <c r="B234" s="125"/>
      <c r="C234" s="125"/>
      <c r="D234" s="126"/>
      <c r="E234" s="126"/>
    </row>
    <row r="235" spans="2:5" s="84" customFormat="1" x14ac:dyDescent="0.3">
      <c r="B235" s="125"/>
      <c r="C235" s="125"/>
      <c r="D235" s="126"/>
      <c r="E235" s="126"/>
    </row>
    <row r="236" spans="2:5" s="84" customFormat="1" x14ac:dyDescent="0.3">
      <c r="B236" s="125"/>
      <c r="C236" s="125"/>
      <c r="D236" s="126"/>
      <c r="E236" s="126"/>
    </row>
    <row r="237" spans="2:5" s="84" customFormat="1" x14ac:dyDescent="0.3">
      <c r="B237" s="125"/>
      <c r="C237" s="125"/>
      <c r="D237" s="126"/>
      <c r="E237" s="126"/>
    </row>
    <row r="238" spans="2:5" s="84" customFormat="1" x14ac:dyDescent="0.3">
      <c r="B238" s="125"/>
      <c r="C238" s="125"/>
      <c r="D238" s="126"/>
      <c r="E238" s="126"/>
    </row>
    <row r="239" spans="2:5" s="84" customFormat="1" x14ac:dyDescent="0.3">
      <c r="B239" s="125"/>
      <c r="C239" s="125"/>
      <c r="D239" s="126"/>
      <c r="E239" s="126"/>
    </row>
    <row r="240" spans="2:5" s="84" customFormat="1" x14ac:dyDescent="0.3">
      <c r="B240" s="125"/>
      <c r="C240" s="125"/>
      <c r="D240" s="126"/>
      <c r="E240" s="126"/>
    </row>
    <row r="241" spans="2:5" s="84" customFormat="1" x14ac:dyDescent="0.3">
      <c r="B241" s="125"/>
      <c r="C241" s="125"/>
      <c r="D241" s="126"/>
      <c r="E241" s="126"/>
    </row>
    <row r="242" spans="2:5" s="84" customFormat="1" x14ac:dyDescent="0.3">
      <c r="B242" s="125"/>
      <c r="C242" s="125"/>
      <c r="D242" s="126"/>
      <c r="E242" s="126"/>
    </row>
    <row r="243" spans="2:5" s="84" customFormat="1" x14ac:dyDescent="0.3">
      <c r="B243" s="125"/>
      <c r="C243" s="125"/>
      <c r="D243" s="126"/>
      <c r="E243" s="126"/>
    </row>
    <row r="244" spans="2:5" s="84" customFormat="1" x14ac:dyDescent="0.3">
      <c r="B244" s="125"/>
      <c r="C244" s="125"/>
      <c r="D244" s="126"/>
      <c r="E244" s="126"/>
    </row>
    <row r="245" spans="2:5" s="84" customFormat="1" x14ac:dyDescent="0.3">
      <c r="B245" s="125"/>
      <c r="C245" s="125"/>
      <c r="D245" s="126"/>
      <c r="E245" s="126"/>
    </row>
    <row r="246" spans="2:5" s="84" customFormat="1" x14ac:dyDescent="0.3">
      <c r="B246" s="125"/>
      <c r="C246" s="125"/>
      <c r="D246" s="126"/>
      <c r="E246" s="126"/>
    </row>
    <row r="247" spans="2:5" s="84" customFormat="1" x14ac:dyDescent="0.3">
      <c r="B247" s="125"/>
      <c r="C247" s="125"/>
      <c r="D247" s="126"/>
      <c r="E247" s="126"/>
    </row>
    <row r="248" spans="2:5" s="84" customFormat="1" x14ac:dyDescent="0.3">
      <c r="B248" s="125"/>
      <c r="C248" s="125"/>
      <c r="D248" s="126"/>
      <c r="E248" s="126"/>
    </row>
    <row r="249" spans="2:5" s="84" customFormat="1" x14ac:dyDescent="0.3">
      <c r="B249" s="125"/>
      <c r="C249" s="125"/>
      <c r="D249" s="126"/>
      <c r="E249" s="126"/>
    </row>
    <row r="250" spans="2:5" s="84" customFormat="1" x14ac:dyDescent="0.3">
      <c r="B250" s="125"/>
      <c r="C250" s="125"/>
      <c r="D250" s="126"/>
      <c r="E250" s="126"/>
    </row>
    <row r="251" spans="2:5" s="84" customFormat="1" x14ac:dyDescent="0.3">
      <c r="B251" s="125"/>
      <c r="C251" s="125"/>
      <c r="D251" s="126"/>
      <c r="E251" s="126"/>
    </row>
    <row r="252" spans="2:5" s="84" customFormat="1" x14ac:dyDescent="0.3">
      <c r="B252" s="125"/>
      <c r="C252" s="125"/>
      <c r="D252" s="126"/>
      <c r="E252" s="126"/>
    </row>
    <row r="253" spans="2:5" s="84" customFormat="1" x14ac:dyDescent="0.3">
      <c r="B253" s="125"/>
      <c r="C253" s="125"/>
      <c r="D253" s="126"/>
      <c r="E253" s="126"/>
    </row>
    <row r="254" spans="2:5" s="84" customFormat="1" x14ac:dyDescent="0.3">
      <c r="B254" s="125"/>
      <c r="C254" s="125"/>
      <c r="D254" s="126"/>
      <c r="E254" s="126"/>
    </row>
    <row r="255" spans="2:5" s="84" customFormat="1" x14ac:dyDescent="0.3">
      <c r="B255" s="125"/>
      <c r="C255" s="125"/>
      <c r="D255" s="126"/>
      <c r="E255" s="126"/>
    </row>
    <row r="256" spans="2:5" s="84" customFormat="1" x14ac:dyDescent="0.3">
      <c r="B256" s="125"/>
      <c r="C256" s="125"/>
      <c r="D256" s="126"/>
      <c r="E256" s="126"/>
    </row>
    <row r="257" spans="2:5" s="84" customFormat="1" x14ac:dyDescent="0.3">
      <c r="B257" s="125"/>
      <c r="C257" s="125"/>
      <c r="D257" s="126"/>
      <c r="E257" s="126"/>
    </row>
    <row r="258" spans="2:5" s="84" customFormat="1" x14ac:dyDescent="0.3">
      <c r="B258" s="125"/>
      <c r="C258" s="125"/>
      <c r="D258" s="126"/>
      <c r="E258" s="126"/>
    </row>
    <row r="259" spans="2:5" s="84" customFormat="1" x14ac:dyDescent="0.3">
      <c r="B259" s="125"/>
      <c r="C259" s="125"/>
      <c r="D259" s="126"/>
      <c r="E259" s="126"/>
    </row>
    <row r="260" spans="2:5" s="84" customFormat="1" x14ac:dyDescent="0.3">
      <c r="B260" s="125"/>
      <c r="C260" s="125"/>
      <c r="D260" s="126"/>
      <c r="E260" s="126"/>
    </row>
    <row r="261" spans="2:5" s="84" customFormat="1" x14ac:dyDescent="0.3">
      <c r="B261" s="125"/>
      <c r="C261" s="125"/>
      <c r="D261" s="126"/>
      <c r="E261" s="126"/>
    </row>
    <row r="262" spans="2:5" s="84" customFormat="1" x14ac:dyDescent="0.3">
      <c r="B262" s="125"/>
      <c r="C262" s="125"/>
      <c r="D262" s="126"/>
      <c r="E262" s="126"/>
    </row>
    <row r="263" spans="2:5" s="84" customFormat="1" x14ac:dyDescent="0.3">
      <c r="B263" s="125"/>
      <c r="C263" s="125"/>
      <c r="D263" s="126"/>
      <c r="E263" s="126"/>
    </row>
    <row r="264" spans="2:5" s="84" customFormat="1" x14ac:dyDescent="0.3">
      <c r="B264" s="125"/>
      <c r="C264" s="125"/>
      <c r="D264" s="126"/>
      <c r="E264" s="126"/>
    </row>
    <row r="265" spans="2:5" s="84" customFormat="1" x14ac:dyDescent="0.3">
      <c r="B265" s="125"/>
      <c r="C265" s="125"/>
      <c r="D265" s="126"/>
      <c r="E265" s="126"/>
    </row>
    <row r="266" spans="2:5" s="84" customFormat="1" x14ac:dyDescent="0.3">
      <c r="B266" s="125"/>
      <c r="C266" s="125"/>
      <c r="D266" s="126"/>
      <c r="E266" s="126"/>
    </row>
    <row r="267" spans="2:5" s="84" customFormat="1" x14ac:dyDescent="0.3">
      <c r="B267" s="125"/>
      <c r="C267" s="125"/>
      <c r="D267" s="126"/>
      <c r="E267" s="126"/>
    </row>
    <row r="268" spans="2:5" s="84" customFormat="1" x14ac:dyDescent="0.3">
      <c r="B268" s="125"/>
      <c r="C268" s="125"/>
      <c r="D268" s="126"/>
      <c r="E268" s="126"/>
    </row>
    <row r="269" spans="2:5" s="84" customFormat="1" x14ac:dyDescent="0.3">
      <c r="B269" s="125"/>
      <c r="C269" s="125"/>
      <c r="D269" s="126"/>
      <c r="E269" s="126"/>
    </row>
    <row r="270" spans="2:5" s="84" customFormat="1" x14ac:dyDescent="0.3">
      <c r="B270" s="125"/>
      <c r="C270" s="125"/>
      <c r="D270" s="126"/>
      <c r="E270" s="126"/>
    </row>
    <row r="271" spans="2:5" s="84" customFormat="1" x14ac:dyDescent="0.3">
      <c r="B271" s="125"/>
      <c r="C271" s="125"/>
      <c r="D271" s="126"/>
      <c r="E271" s="126"/>
    </row>
    <row r="272" spans="2:5" s="84" customFormat="1" x14ac:dyDescent="0.3">
      <c r="B272" s="125"/>
      <c r="C272" s="125"/>
      <c r="D272" s="126"/>
      <c r="E272" s="126"/>
    </row>
    <row r="273" spans="2:5" s="84" customFormat="1" x14ac:dyDescent="0.3">
      <c r="B273" s="125"/>
      <c r="C273" s="125"/>
      <c r="D273" s="126"/>
      <c r="E273" s="126"/>
    </row>
    <row r="274" spans="2:5" s="84" customFormat="1" x14ac:dyDescent="0.3">
      <c r="B274" s="125"/>
      <c r="C274" s="125"/>
      <c r="D274" s="126"/>
      <c r="E274" s="126"/>
    </row>
    <row r="275" spans="2:5" s="84" customFormat="1" x14ac:dyDescent="0.3">
      <c r="B275" s="125"/>
      <c r="C275" s="125"/>
      <c r="D275" s="126"/>
      <c r="E275" s="126"/>
    </row>
    <row r="276" spans="2:5" s="84" customFormat="1" x14ac:dyDescent="0.3">
      <c r="B276" s="125"/>
      <c r="C276" s="125"/>
      <c r="D276" s="126"/>
      <c r="E276" s="126"/>
    </row>
    <row r="277" spans="2:5" s="84" customFormat="1" x14ac:dyDescent="0.3">
      <c r="B277" s="125"/>
      <c r="C277" s="125"/>
      <c r="D277" s="126"/>
      <c r="E277" s="126"/>
    </row>
    <row r="278" spans="2:5" s="84" customFormat="1" x14ac:dyDescent="0.3">
      <c r="B278" s="125"/>
      <c r="C278" s="125"/>
      <c r="D278" s="126"/>
      <c r="E278" s="126"/>
    </row>
    <row r="279" spans="2:5" s="84" customFormat="1" x14ac:dyDescent="0.3">
      <c r="B279" s="125"/>
      <c r="C279" s="125"/>
      <c r="D279" s="126"/>
      <c r="E279" s="126"/>
    </row>
    <row r="280" spans="2:5" s="84" customFormat="1" x14ac:dyDescent="0.3">
      <c r="B280" s="125"/>
      <c r="C280" s="125"/>
      <c r="D280" s="126"/>
      <c r="E280" s="126"/>
    </row>
    <row r="281" spans="2:5" s="84" customFormat="1" x14ac:dyDescent="0.3">
      <c r="B281" s="125"/>
      <c r="C281" s="125"/>
      <c r="D281" s="126"/>
      <c r="E281" s="126"/>
    </row>
    <row r="282" spans="2:5" s="84" customFormat="1" x14ac:dyDescent="0.3">
      <c r="B282" s="125"/>
      <c r="C282" s="125"/>
      <c r="D282" s="126"/>
      <c r="E282" s="126"/>
    </row>
    <row r="283" spans="2:5" s="84" customFormat="1" x14ac:dyDescent="0.3">
      <c r="B283" s="125"/>
      <c r="C283" s="125"/>
      <c r="D283" s="126"/>
      <c r="E283" s="126"/>
    </row>
    <row r="284" spans="2:5" s="84" customFormat="1" x14ac:dyDescent="0.3">
      <c r="B284" s="125"/>
      <c r="C284" s="125"/>
      <c r="D284" s="126"/>
      <c r="E284" s="126"/>
    </row>
    <row r="285" spans="2:5" s="84" customFormat="1" x14ac:dyDescent="0.3">
      <c r="B285" s="125"/>
      <c r="C285" s="125"/>
      <c r="D285" s="126"/>
      <c r="E285" s="126"/>
    </row>
    <row r="286" spans="2:5" s="84" customFormat="1" x14ac:dyDescent="0.3">
      <c r="B286" s="125"/>
      <c r="C286" s="125"/>
      <c r="D286" s="126"/>
      <c r="E286" s="126"/>
    </row>
    <row r="287" spans="2:5" s="84" customFormat="1" x14ac:dyDescent="0.3">
      <c r="B287" s="125"/>
      <c r="C287" s="125"/>
      <c r="D287" s="126"/>
      <c r="E287" s="126"/>
    </row>
    <row r="288" spans="2:5" s="84" customFormat="1" x14ac:dyDescent="0.3">
      <c r="B288" s="125"/>
      <c r="C288" s="125"/>
      <c r="D288" s="126"/>
      <c r="E288" s="126"/>
    </row>
    <row r="289" spans="2:5" s="84" customFormat="1" x14ac:dyDescent="0.3">
      <c r="B289" s="125"/>
      <c r="C289" s="125"/>
      <c r="D289" s="126"/>
      <c r="E289" s="126"/>
    </row>
    <row r="290" spans="2:5" s="84" customFormat="1" x14ac:dyDescent="0.3">
      <c r="B290" s="125"/>
      <c r="C290" s="125"/>
      <c r="D290" s="126"/>
      <c r="E290" s="126"/>
    </row>
    <row r="291" spans="2:5" s="84" customFormat="1" x14ac:dyDescent="0.3">
      <c r="B291" s="125"/>
      <c r="C291" s="125"/>
      <c r="D291" s="126"/>
      <c r="E291" s="126"/>
    </row>
    <row r="292" spans="2:5" s="84" customFormat="1" x14ac:dyDescent="0.3">
      <c r="B292" s="125"/>
      <c r="C292" s="125"/>
      <c r="D292" s="126"/>
      <c r="E292" s="126"/>
    </row>
    <row r="293" spans="2:5" s="84" customFormat="1" x14ac:dyDescent="0.3">
      <c r="B293" s="125"/>
      <c r="C293" s="125"/>
      <c r="D293" s="126"/>
      <c r="E293" s="126"/>
    </row>
    <row r="294" spans="2:5" s="84" customFormat="1" x14ac:dyDescent="0.3">
      <c r="B294" s="125"/>
      <c r="C294" s="125"/>
      <c r="D294" s="126"/>
      <c r="E294" s="126"/>
    </row>
    <row r="295" spans="2:5" s="84" customFormat="1" x14ac:dyDescent="0.3">
      <c r="B295" s="125"/>
      <c r="C295" s="125"/>
      <c r="D295" s="126"/>
      <c r="E295" s="126"/>
    </row>
    <row r="296" spans="2:5" s="84" customFormat="1" x14ac:dyDescent="0.3">
      <c r="B296" s="125"/>
      <c r="C296" s="125"/>
      <c r="D296" s="126"/>
      <c r="E296" s="126"/>
    </row>
    <row r="297" spans="2:5" s="84" customFormat="1" x14ac:dyDescent="0.3">
      <c r="B297" s="125"/>
      <c r="C297" s="125"/>
      <c r="D297" s="126"/>
      <c r="E297" s="126"/>
    </row>
    <row r="298" spans="2:5" s="84" customFormat="1" x14ac:dyDescent="0.3">
      <c r="B298" s="125"/>
      <c r="C298" s="125"/>
      <c r="D298" s="126"/>
      <c r="E298" s="126"/>
    </row>
    <row r="299" spans="2:5" s="84" customFormat="1" x14ac:dyDescent="0.3">
      <c r="B299" s="125"/>
      <c r="C299" s="125"/>
      <c r="D299" s="126"/>
      <c r="E299" s="126"/>
    </row>
    <row r="300" spans="2:5" s="84" customFormat="1" x14ac:dyDescent="0.3">
      <c r="B300" s="125"/>
      <c r="C300" s="125"/>
      <c r="D300" s="126"/>
      <c r="E300" s="126"/>
    </row>
    <row r="301" spans="2:5" s="84" customFormat="1" x14ac:dyDescent="0.3">
      <c r="B301" s="125"/>
      <c r="C301" s="125"/>
      <c r="D301" s="126"/>
      <c r="E301" s="126"/>
    </row>
    <row r="302" spans="2:5" s="84" customFormat="1" x14ac:dyDescent="0.3">
      <c r="B302" s="125"/>
      <c r="C302" s="125"/>
      <c r="D302" s="126"/>
      <c r="E302" s="126"/>
    </row>
    <row r="303" spans="2:5" s="84" customFormat="1" x14ac:dyDescent="0.3">
      <c r="B303" s="125"/>
      <c r="C303" s="125"/>
      <c r="D303" s="126"/>
      <c r="E303" s="126"/>
    </row>
    <row r="304" spans="2:5" s="84" customFormat="1" x14ac:dyDescent="0.3">
      <c r="B304" s="125"/>
      <c r="C304" s="125"/>
      <c r="D304" s="126"/>
      <c r="E304" s="126"/>
    </row>
    <row r="305" spans="2:5" s="84" customFormat="1" x14ac:dyDescent="0.3">
      <c r="B305" s="125"/>
      <c r="C305" s="125"/>
      <c r="D305" s="126"/>
      <c r="E305" s="126"/>
    </row>
    <row r="306" spans="2:5" s="84" customFormat="1" x14ac:dyDescent="0.3">
      <c r="B306" s="125"/>
      <c r="C306" s="125"/>
      <c r="D306" s="126"/>
      <c r="E306" s="126"/>
    </row>
    <row r="307" spans="2:5" s="84" customFormat="1" x14ac:dyDescent="0.3">
      <c r="B307" s="125"/>
      <c r="C307" s="125"/>
      <c r="D307" s="126"/>
      <c r="E307" s="126"/>
    </row>
    <row r="308" spans="2:5" s="84" customFormat="1" x14ac:dyDescent="0.3">
      <c r="B308" s="125"/>
      <c r="C308" s="125"/>
      <c r="D308" s="126"/>
      <c r="E308" s="126"/>
    </row>
    <row r="309" spans="2:5" s="84" customFormat="1" x14ac:dyDescent="0.3">
      <c r="B309" s="125"/>
      <c r="C309" s="125"/>
      <c r="D309" s="126"/>
      <c r="E309" s="126"/>
    </row>
    <row r="310" spans="2:5" s="84" customFormat="1" x14ac:dyDescent="0.3">
      <c r="B310" s="125"/>
      <c r="C310" s="125"/>
      <c r="D310" s="126"/>
      <c r="E310" s="126"/>
    </row>
    <row r="311" spans="2:5" s="84" customFormat="1" x14ac:dyDescent="0.3">
      <c r="B311" s="125"/>
      <c r="C311" s="125"/>
      <c r="D311" s="126"/>
      <c r="E311" s="126"/>
    </row>
    <row r="312" spans="2:5" s="84" customFormat="1" x14ac:dyDescent="0.3">
      <c r="B312" s="125"/>
      <c r="C312" s="125"/>
      <c r="D312" s="126"/>
      <c r="E312" s="126"/>
    </row>
    <row r="313" spans="2:5" s="84" customFormat="1" x14ac:dyDescent="0.3">
      <c r="B313" s="125"/>
      <c r="C313" s="125"/>
      <c r="D313" s="126"/>
      <c r="E313" s="126"/>
    </row>
    <row r="314" spans="2:5" s="84" customFormat="1" x14ac:dyDescent="0.3">
      <c r="B314" s="125"/>
      <c r="C314" s="125"/>
      <c r="D314" s="126"/>
      <c r="E314" s="126"/>
    </row>
    <row r="315" spans="2:5" s="84" customFormat="1" x14ac:dyDescent="0.3">
      <c r="B315" s="125"/>
      <c r="C315" s="125"/>
      <c r="D315" s="126"/>
      <c r="E315" s="126"/>
    </row>
    <row r="316" spans="2:5" s="84" customFormat="1" x14ac:dyDescent="0.3">
      <c r="B316" s="125"/>
      <c r="C316" s="125"/>
      <c r="D316" s="126"/>
      <c r="E316" s="126"/>
    </row>
    <row r="317" spans="2:5" s="84" customFormat="1" x14ac:dyDescent="0.3">
      <c r="B317" s="125"/>
      <c r="C317" s="125"/>
      <c r="D317" s="126"/>
      <c r="E317" s="126"/>
    </row>
    <row r="318" spans="2:5" s="84" customFormat="1" x14ac:dyDescent="0.3">
      <c r="B318" s="125"/>
      <c r="C318" s="125"/>
      <c r="D318" s="126"/>
      <c r="E318" s="126"/>
    </row>
    <row r="319" spans="2:5" s="84" customFormat="1" x14ac:dyDescent="0.3">
      <c r="B319" s="125"/>
      <c r="C319" s="125"/>
      <c r="D319" s="126"/>
      <c r="E319" s="126"/>
    </row>
    <row r="320" spans="2:5" s="84" customFormat="1" x14ac:dyDescent="0.3">
      <c r="B320" s="125"/>
      <c r="C320" s="125"/>
      <c r="D320" s="126"/>
      <c r="E320" s="126"/>
    </row>
    <row r="321" spans="2:5" s="84" customFormat="1" x14ac:dyDescent="0.3">
      <c r="B321" s="125"/>
      <c r="C321" s="125"/>
      <c r="D321" s="126"/>
      <c r="E321" s="126"/>
    </row>
    <row r="322" spans="2:5" s="84" customFormat="1" x14ac:dyDescent="0.3">
      <c r="B322" s="125"/>
      <c r="C322" s="125"/>
      <c r="D322" s="126"/>
      <c r="E322" s="126"/>
    </row>
    <row r="323" spans="2:5" s="84" customFormat="1" x14ac:dyDescent="0.3">
      <c r="B323" s="125"/>
      <c r="C323" s="125"/>
      <c r="D323" s="126"/>
      <c r="E323" s="126"/>
    </row>
    <row r="324" spans="2:5" s="84" customFormat="1" x14ac:dyDescent="0.3">
      <c r="B324" s="125"/>
      <c r="C324" s="125"/>
      <c r="D324" s="126"/>
      <c r="E324" s="126"/>
    </row>
    <row r="325" spans="2:5" s="84" customFormat="1" x14ac:dyDescent="0.3">
      <c r="B325" s="125"/>
      <c r="C325" s="125"/>
      <c r="D325" s="126"/>
      <c r="E325" s="126"/>
    </row>
    <row r="326" spans="2:5" s="84" customFormat="1" x14ac:dyDescent="0.3">
      <c r="B326" s="125"/>
      <c r="C326" s="125"/>
      <c r="D326" s="126"/>
      <c r="E326" s="126"/>
    </row>
    <row r="327" spans="2:5" s="84" customFormat="1" x14ac:dyDescent="0.3">
      <c r="B327" s="125"/>
      <c r="C327" s="125"/>
      <c r="D327" s="126"/>
      <c r="E327" s="126"/>
    </row>
    <row r="328" spans="2:5" s="84" customFormat="1" x14ac:dyDescent="0.3">
      <c r="B328" s="125"/>
      <c r="C328" s="125"/>
      <c r="D328" s="126"/>
      <c r="E328" s="126"/>
    </row>
    <row r="329" spans="2:5" s="84" customFormat="1" x14ac:dyDescent="0.3">
      <c r="B329" s="125"/>
      <c r="C329" s="125"/>
      <c r="D329" s="126"/>
      <c r="E329" s="126"/>
    </row>
    <row r="330" spans="2:5" s="84" customFormat="1" x14ac:dyDescent="0.3">
      <c r="B330" s="125"/>
      <c r="C330" s="125"/>
      <c r="D330" s="126"/>
      <c r="E330" s="126"/>
    </row>
    <row r="331" spans="2:5" s="84" customFormat="1" x14ac:dyDescent="0.3">
      <c r="B331" s="125"/>
      <c r="C331" s="125"/>
      <c r="D331" s="126"/>
      <c r="E331" s="126"/>
    </row>
    <row r="332" spans="2:5" s="84" customFormat="1" x14ac:dyDescent="0.3">
      <c r="B332" s="125"/>
      <c r="C332" s="125"/>
      <c r="D332" s="126"/>
      <c r="E332" s="126"/>
    </row>
    <row r="333" spans="2:5" s="84" customFormat="1" x14ac:dyDescent="0.3">
      <c r="B333" s="125"/>
      <c r="C333" s="125"/>
      <c r="D333" s="126"/>
      <c r="E333" s="126"/>
    </row>
    <row r="334" spans="2:5" s="84" customFormat="1" x14ac:dyDescent="0.3">
      <c r="B334" s="125"/>
      <c r="C334" s="125"/>
      <c r="D334" s="126"/>
      <c r="E334" s="126"/>
    </row>
    <row r="335" spans="2:5" s="84" customFormat="1" x14ac:dyDescent="0.3">
      <c r="B335" s="125"/>
      <c r="C335" s="125"/>
      <c r="D335" s="126"/>
      <c r="E335" s="126"/>
    </row>
    <row r="336" spans="2:5" s="84" customFormat="1" x14ac:dyDescent="0.3">
      <c r="B336" s="125"/>
      <c r="C336" s="125"/>
      <c r="D336" s="126"/>
      <c r="E336" s="126"/>
    </row>
    <row r="337" spans="2:5" s="84" customFormat="1" x14ac:dyDescent="0.3">
      <c r="B337" s="125"/>
      <c r="C337" s="125"/>
      <c r="D337" s="126"/>
      <c r="E337" s="126"/>
    </row>
    <row r="338" spans="2:5" s="84" customFormat="1" x14ac:dyDescent="0.3">
      <c r="B338" s="125"/>
      <c r="C338" s="125"/>
      <c r="D338" s="126"/>
      <c r="E338" s="126"/>
    </row>
    <row r="339" spans="2:5" s="84" customFormat="1" x14ac:dyDescent="0.3">
      <c r="B339" s="125"/>
      <c r="C339" s="125"/>
      <c r="D339" s="126"/>
      <c r="E339" s="126"/>
    </row>
    <row r="340" spans="2:5" s="84" customFormat="1" x14ac:dyDescent="0.3">
      <c r="B340" s="125"/>
      <c r="C340" s="125"/>
      <c r="D340" s="126"/>
      <c r="E340" s="126"/>
    </row>
    <row r="341" spans="2:5" s="84" customFormat="1" x14ac:dyDescent="0.3">
      <c r="B341" s="125"/>
      <c r="C341" s="125"/>
      <c r="D341" s="126"/>
      <c r="E341" s="126"/>
    </row>
    <row r="342" spans="2:5" s="84" customFormat="1" x14ac:dyDescent="0.3">
      <c r="B342" s="125"/>
      <c r="C342" s="125"/>
      <c r="D342" s="126"/>
      <c r="E342" s="126"/>
    </row>
    <row r="343" spans="2:5" s="84" customFormat="1" x14ac:dyDescent="0.3">
      <c r="B343" s="125"/>
      <c r="C343" s="125"/>
      <c r="D343" s="126"/>
      <c r="E343" s="126"/>
    </row>
    <row r="344" spans="2:5" s="84" customFormat="1" x14ac:dyDescent="0.3">
      <c r="B344" s="125"/>
      <c r="C344" s="125"/>
      <c r="D344" s="126"/>
      <c r="E344" s="126"/>
    </row>
    <row r="345" spans="2:5" s="84" customFormat="1" x14ac:dyDescent="0.3">
      <c r="B345" s="125"/>
      <c r="C345" s="125"/>
      <c r="D345" s="126"/>
      <c r="E345" s="126"/>
    </row>
    <row r="346" spans="2:5" s="84" customFormat="1" x14ac:dyDescent="0.3">
      <c r="B346" s="125"/>
      <c r="C346" s="125"/>
      <c r="D346" s="126"/>
      <c r="E346" s="126"/>
    </row>
    <row r="347" spans="2:5" s="84" customFormat="1" x14ac:dyDescent="0.3">
      <c r="B347" s="125"/>
      <c r="C347" s="125"/>
      <c r="D347" s="126"/>
      <c r="E347" s="126"/>
    </row>
    <row r="348" spans="2:5" s="84" customFormat="1" x14ac:dyDescent="0.3">
      <c r="B348" s="125"/>
      <c r="C348" s="125"/>
      <c r="D348" s="126"/>
      <c r="E348" s="126"/>
    </row>
    <row r="349" spans="2:5" s="84" customFormat="1" x14ac:dyDescent="0.3">
      <c r="B349" s="125"/>
      <c r="C349" s="125"/>
      <c r="D349" s="126"/>
      <c r="E349" s="126"/>
    </row>
    <row r="350" spans="2:5" s="84" customFormat="1" x14ac:dyDescent="0.3">
      <c r="B350" s="125"/>
      <c r="C350" s="125"/>
      <c r="D350" s="126"/>
      <c r="E350" s="126"/>
    </row>
    <row r="351" spans="2:5" s="84" customFormat="1" x14ac:dyDescent="0.3">
      <c r="B351" s="125"/>
      <c r="C351" s="125"/>
      <c r="D351" s="126"/>
      <c r="E351" s="126"/>
    </row>
    <row r="352" spans="2:5" s="84" customFormat="1" x14ac:dyDescent="0.3">
      <c r="B352" s="125"/>
      <c r="C352" s="125"/>
      <c r="D352" s="126"/>
      <c r="E352" s="126"/>
    </row>
    <row r="353" spans="2:5" s="84" customFormat="1" x14ac:dyDescent="0.3">
      <c r="B353" s="125"/>
      <c r="C353" s="125"/>
      <c r="D353" s="126"/>
      <c r="E353" s="126"/>
    </row>
    <row r="354" spans="2:5" s="84" customFormat="1" x14ac:dyDescent="0.3">
      <c r="B354" s="125"/>
      <c r="C354" s="125"/>
      <c r="D354" s="126"/>
      <c r="E354" s="126"/>
    </row>
    <row r="355" spans="2:5" s="84" customFormat="1" x14ac:dyDescent="0.3">
      <c r="B355" s="125"/>
      <c r="C355" s="125"/>
      <c r="D355" s="126"/>
      <c r="E355" s="126"/>
    </row>
    <row r="356" spans="2:5" s="84" customFormat="1" x14ac:dyDescent="0.3">
      <c r="B356" s="125"/>
      <c r="C356" s="125"/>
      <c r="D356" s="126"/>
      <c r="E356" s="126"/>
    </row>
    <row r="357" spans="2:5" s="84" customFormat="1" x14ac:dyDescent="0.3">
      <c r="B357" s="125"/>
      <c r="C357" s="125"/>
      <c r="D357" s="126"/>
      <c r="E357" s="126"/>
    </row>
    <row r="358" spans="2:5" s="84" customFormat="1" x14ac:dyDescent="0.3">
      <c r="B358" s="125"/>
      <c r="C358" s="125"/>
      <c r="D358" s="126"/>
      <c r="E358" s="126"/>
    </row>
    <row r="359" spans="2:5" s="84" customFormat="1" x14ac:dyDescent="0.3">
      <c r="B359" s="125"/>
      <c r="C359" s="125"/>
      <c r="D359" s="126"/>
      <c r="E359" s="126"/>
    </row>
    <row r="360" spans="2:5" s="84" customFormat="1" x14ac:dyDescent="0.3">
      <c r="B360" s="125"/>
      <c r="C360" s="125"/>
      <c r="D360" s="126"/>
      <c r="E360" s="126"/>
    </row>
    <row r="361" spans="2:5" s="84" customFormat="1" x14ac:dyDescent="0.3">
      <c r="B361" s="125"/>
      <c r="C361" s="125"/>
      <c r="D361" s="126"/>
      <c r="E361" s="126"/>
    </row>
    <row r="362" spans="2:5" s="84" customFormat="1" x14ac:dyDescent="0.3">
      <c r="B362" s="125"/>
      <c r="C362" s="125"/>
      <c r="D362" s="126"/>
      <c r="E362" s="126"/>
    </row>
    <row r="363" spans="2:5" s="84" customFormat="1" x14ac:dyDescent="0.3">
      <c r="B363" s="125"/>
      <c r="C363" s="125"/>
      <c r="D363" s="126"/>
      <c r="E363" s="126"/>
    </row>
    <row r="364" spans="2:5" s="84" customFormat="1" x14ac:dyDescent="0.3">
      <c r="B364" s="125"/>
      <c r="C364" s="125"/>
      <c r="D364" s="126"/>
      <c r="E364" s="126"/>
    </row>
    <row r="365" spans="2:5" s="84" customFormat="1" x14ac:dyDescent="0.3">
      <c r="B365" s="125"/>
      <c r="C365" s="125"/>
      <c r="D365" s="126"/>
      <c r="E365" s="126"/>
    </row>
    <row r="366" spans="2:5" s="84" customFormat="1" x14ac:dyDescent="0.3">
      <c r="B366" s="125"/>
      <c r="C366" s="125"/>
      <c r="D366" s="126"/>
      <c r="E366" s="126"/>
    </row>
    <row r="367" spans="2:5" s="84" customFormat="1" x14ac:dyDescent="0.3">
      <c r="B367" s="125"/>
      <c r="C367" s="125"/>
      <c r="D367" s="126"/>
      <c r="E367" s="126"/>
    </row>
    <row r="368" spans="2:5" s="84" customFormat="1" x14ac:dyDescent="0.3">
      <c r="B368" s="125"/>
      <c r="C368" s="125"/>
      <c r="D368" s="126"/>
      <c r="E368" s="126"/>
    </row>
    <row r="369" spans="2:5" s="84" customFormat="1" x14ac:dyDescent="0.3">
      <c r="B369" s="125"/>
      <c r="C369" s="125"/>
      <c r="D369" s="126"/>
      <c r="E369" s="126"/>
    </row>
    <row r="370" spans="2:5" s="84" customFormat="1" x14ac:dyDescent="0.3">
      <c r="B370" s="125"/>
      <c r="C370" s="125"/>
      <c r="D370" s="126"/>
      <c r="E370" s="126"/>
    </row>
    <row r="371" spans="2:5" s="84" customFormat="1" x14ac:dyDescent="0.3">
      <c r="B371" s="125"/>
      <c r="C371" s="125"/>
      <c r="D371" s="126"/>
      <c r="E371" s="126"/>
    </row>
    <row r="372" spans="2:5" s="84" customFormat="1" x14ac:dyDescent="0.3">
      <c r="B372" s="125"/>
      <c r="C372" s="125"/>
      <c r="D372" s="126"/>
      <c r="E372" s="126"/>
    </row>
    <row r="373" spans="2:5" s="84" customFormat="1" x14ac:dyDescent="0.3">
      <c r="B373" s="125"/>
      <c r="C373" s="125"/>
      <c r="D373" s="126"/>
      <c r="E373" s="126"/>
    </row>
    <row r="374" spans="2:5" s="84" customFormat="1" x14ac:dyDescent="0.3">
      <c r="B374" s="125"/>
      <c r="C374" s="125"/>
      <c r="D374" s="126"/>
      <c r="E374" s="126"/>
    </row>
    <row r="375" spans="2:5" s="84" customFormat="1" x14ac:dyDescent="0.3">
      <c r="B375" s="125"/>
      <c r="C375" s="125"/>
      <c r="D375" s="126"/>
      <c r="E375" s="126"/>
    </row>
    <row r="376" spans="2:5" s="84" customFormat="1" x14ac:dyDescent="0.3">
      <c r="B376" s="125"/>
      <c r="C376" s="125"/>
      <c r="D376" s="126"/>
      <c r="E376" s="126"/>
    </row>
    <row r="377" spans="2:5" s="84" customFormat="1" x14ac:dyDescent="0.3">
      <c r="B377" s="125"/>
      <c r="C377" s="125"/>
      <c r="D377" s="126"/>
      <c r="E377" s="126"/>
    </row>
    <row r="378" spans="2:5" s="84" customFormat="1" x14ac:dyDescent="0.3">
      <c r="B378" s="125"/>
      <c r="C378" s="125"/>
      <c r="D378" s="126"/>
      <c r="E378" s="126"/>
    </row>
    <row r="379" spans="2:5" s="84" customFormat="1" x14ac:dyDescent="0.3">
      <c r="B379" s="125"/>
      <c r="C379" s="125"/>
      <c r="D379" s="126"/>
      <c r="E379" s="126"/>
    </row>
    <row r="380" spans="2:5" s="84" customFormat="1" x14ac:dyDescent="0.3">
      <c r="B380" s="125"/>
      <c r="C380" s="125"/>
      <c r="D380" s="126"/>
      <c r="E380" s="126"/>
    </row>
    <row r="381" spans="2:5" s="84" customFormat="1" x14ac:dyDescent="0.3">
      <c r="B381" s="125"/>
      <c r="C381" s="125"/>
      <c r="D381" s="126"/>
      <c r="E381" s="126"/>
    </row>
    <row r="382" spans="2:5" s="84" customFormat="1" x14ac:dyDescent="0.3">
      <c r="B382" s="125"/>
      <c r="C382" s="125"/>
      <c r="D382" s="126"/>
      <c r="E382" s="126"/>
    </row>
    <row r="383" spans="2:5" s="84" customFormat="1" x14ac:dyDescent="0.3">
      <c r="B383" s="125"/>
      <c r="C383" s="125"/>
      <c r="D383" s="126"/>
      <c r="E383" s="126"/>
    </row>
    <row r="384" spans="2:5" s="84" customFormat="1" x14ac:dyDescent="0.3">
      <c r="B384" s="125"/>
      <c r="C384" s="125"/>
      <c r="D384" s="126"/>
      <c r="E384" s="126"/>
    </row>
    <row r="385" spans="2:5" s="84" customFormat="1" x14ac:dyDescent="0.3">
      <c r="B385" s="125"/>
      <c r="C385" s="125"/>
      <c r="D385" s="126"/>
      <c r="E385" s="126"/>
    </row>
    <row r="386" spans="2:5" s="84" customFormat="1" x14ac:dyDescent="0.3">
      <c r="B386" s="125"/>
      <c r="C386" s="125"/>
      <c r="D386" s="126"/>
      <c r="E386" s="126"/>
    </row>
    <row r="387" spans="2:5" s="84" customFormat="1" x14ac:dyDescent="0.3">
      <c r="B387" s="125"/>
      <c r="C387" s="125"/>
      <c r="D387" s="126"/>
      <c r="E387" s="126"/>
    </row>
    <row r="388" spans="2:5" s="84" customFormat="1" x14ac:dyDescent="0.3">
      <c r="B388" s="125"/>
      <c r="C388" s="125"/>
      <c r="D388" s="126"/>
      <c r="E388" s="126"/>
    </row>
    <row r="389" spans="2:5" s="84" customFormat="1" x14ac:dyDescent="0.3">
      <c r="B389" s="125"/>
      <c r="C389" s="125"/>
      <c r="D389" s="126"/>
      <c r="E389" s="126"/>
    </row>
    <row r="390" spans="2:5" s="84" customFormat="1" x14ac:dyDescent="0.3">
      <c r="B390" s="125"/>
      <c r="C390" s="125"/>
      <c r="D390" s="126"/>
      <c r="E390" s="126"/>
    </row>
    <row r="391" spans="2:5" s="84" customFormat="1" x14ac:dyDescent="0.3">
      <c r="B391" s="125"/>
      <c r="C391" s="125"/>
      <c r="D391" s="126"/>
      <c r="E391" s="126"/>
    </row>
    <row r="392" spans="2:5" s="84" customFormat="1" x14ac:dyDescent="0.3">
      <c r="B392" s="125"/>
      <c r="C392" s="125"/>
      <c r="D392" s="126"/>
      <c r="E392" s="126"/>
    </row>
    <row r="393" spans="2:5" s="84" customFormat="1" x14ac:dyDescent="0.3">
      <c r="B393" s="125"/>
      <c r="C393" s="125"/>
      <c r="D393" s="126"/>
      <c r="E393" s="126"/>
    </row>
    <row r="394" spans="2:5" s="84" customFormat="1" x14ac:dyDescent="0.3">
      <c r="B394" s="125"/>
      <c r="C394" s="125"/>
      <c r="D394" s="126"/>
      <c r="E394" s="126"/>
    </row>
    <row r="395" spans="2:5" s="84" customFormat="1" x14ac:dyDescent="0.3">
      <c r="B395" s="125"/>
      <c r="C395" s="125"/>
      <c r="D395" s="126"/>
      <c r="E395" s="126"/>
    </row>
    <row r="396" spans="2:5" s="84" customFormat="1" x14ac:dyDescent="0.3">
      <c r="B396" s="125"/>
      <c r="C396" s="125"/>
      <c r="D396" s="126"/>
      <c r="E396" s="126"/>
    </row>
    <row r="397" spans="2:5" s="84" customFormat="1" x14ac:dyDescent="0.3">
      <c r="B397" s="125"/>
      <c r="C397" s="125"/>
      <c r="D397" s="126"/>
      <c r="E397" s="126"/>
    </row>
    <row r="398" spans="2:5" s="84" customFormat="1" x14ac:dyDescent="0.3">
      <c r="B398" s="125"/>
      <c r="C398" s="125"/>
      <c r="D398" s="126"/>
      <c r="E398" s="126"/>
    </row>
    <row r="399" spans="2:5" s="84" customFormat="1" x14ac:dyDescent="0.3">
      <c r="B399" s="125"/>
      <c r="C399" s="125"/>
      <c r="D399" s="126"/>
      <c r="E399" s="126"/>
    </row>
    <row r="400" spans="2:5" s="84" customFormat="1" x14ac:dyDescent="0.3">
      <c r="B400" s="125"/>
      <c r="C400" s="125"/>
      <c r="D400" s="126"/>
      <c r="E400" s="126"/>
    </row>
    <row r="401" spans="2:5" s="84" customFormat="1" x14ac:dyDescent="0.3">
      <c r="B401" s="125"/>
      <c r="C401" s="125"/>
      <c r="D401" s="126"/>
      <c r="E401" s="126"/>
    </row>
    <row r="402" spans="2:5" s="84" customFormat="1" x14ac:dyDescent="0.3">
      <c r="B402" s="125"/>
      <c r="C402" s="125"/>
      <c r="D402" s="126"/>
      <c r="E402" s="126"/>
    </row>
    <row r="403" spans="2:5" s="84" customFormat="1" x14ac:dyDescent="0.3">
      <c r="B403" s="125"/>
      <c r="C403" s="125"/>
      <c r="D403" s="126"/>
      <c r="E403" s="126"/>
    </row>
    <row r="404" spans="2:5" s="84" customFormat="1" x14ac:dyDescent="0.3">
      <c r="B404" s="125"/>
      <c r="C404" s="125"/>
      <c r="D404" s="126"/>
      <c r="E404" s="126"/>
    </row>
    <row r="405" spans="2:5" s="84" customFormat="1" x14ac:dyDescent="0.3">
      <c r="B405" s="125"/>
      <c r="C405" s="125"/>
      <c r="D405" s="126"/>
      <c r="E405" s="126"/>
    </row>
    <row r="406" spans="2:5" s="84" customFormat="1" x14ac:dyDescent="0.3">
      <c r="B406" s="125"/>
      <c r="C406" s="125"/>
      <c r="D406" s="126"/>
      <c r="E406" s="126"/>
    </row>
    <row r="407" spans="2:5" s="84" customFormat="1" x14ac:dyDescent="0.3">
      <c r="B407" s="125"/>
      <c r="C407" s="125"/>
      <c r="D407" s="126"/>
      <c r="E407" s="126"/>
    </row>
    <row r="408" spans="2:5" s="84" customFormat="1" x14ac:dyDescent="0.3">
      <c r="B408" s="125"/>
      <c r="C408" s="125"/>
      <c r="D408" s="126"/>
      <c r="E408" s="126"/>
    </row>
    <row r="409" spans="2:5" s="84" customFormat="1" x14ac:dyDescent="0.3">
      <c r="B409" s="125"/>
      <c r="C409" s="125"/>
      <c r="D409" s="126"/>
      <c r="E409" s="126"/>
    </row>
    <row r="410" spans="2:5" s="84" customFormat="1" x14ac:dyDescent="0.3">
      <c r="B410" s="125"/>
      <c r="C410" s="125"/>
      <c r="D410" s="126"/>
      <c r="E410" s="126"/>
    </row>
    <row r="411" spans="2:5" s="84" customFormat="1" x14ac:dyDescent="0.3">
      <c r="B411" s="125"/>
      <c r="C411" s="125"/>
      <c r="D411" s="126"/>
      <c r="E411" s="126"/>
    </row>
    <row r="412" spans="2:5" s="84" customFormat="1" x14ac:dyDescent="0.3">
      <c r="B412" s="125"/>
      <c r="C412" s="125"/>
      <c r="D412" s="126"/>
      <c r="E412" s="126"/>
    </row>
    <row r="413" spans="2:5" s="84" customFormat="1" x14ac:dyDescent="0.3">
      <c r="B413" s="125"/>
      <c r="C413" s="125"/>
      <c r="D413" s="126"/>
      <c r="E413" s="126"/>
    </row>
    <row r="414" spans="2:5" s="84" customFormat="1" x14ac:dyDescent="0.3">
      <c r="B414" s="125"/>
      <c r="C414" s="125"/>
      <c r="D414" s="126"/>
      <c r="E414" s="126"/>
    </row>
    <row r="415" spans="2:5" s="84" customFormat="1" x14ac:dyDescent="0.3">
      <c r="B415" s="125"/>
      <c r="C415" s="125"/>
      <c r="D415" s="126"/>
      <c r="E415" s="126"/>
    </row>
    <row r="416" spans="2:5" s="84" customFormat="1" x14ac:dyDescent="0.3">
      <c r="B416" s="125"/>
      <c r="C416" s="125"/>
      <c r="D416" s="126"/>
      <c r="E416" s="126"/>
    </row>
    <row r="417" spans="2:5" s="84" customFormat="1" x14ac:dyDescent="0.3">
      <c r="B417" s="125"/>
      <c r="C417" s="125"/>
      <c r="D417" s="126"/>
      <c r="E417" s="126"/>
    </row>
    <row r="418" spans="2:5" s="84" customFormat="1" x14ac:dyDescent="0.3">
      <c r="B418" s="125"/>
      <c r="C418" s="125"/>
      <c r="D418" s="126"/>
      <c r="E418" s="126"/>
    </row>
    <row r="419" spans="2:5" s="84" customFormat="1" x14ac:dyDescent="0.3">
      <c r="B419" s="125"/>
      <c r="C419" s="125"/>
      <c r="D419" s="126"/>
      <c r="E419" s="126"/>
    </row>
    <row r="420" spans="2:5" s="84" customFormat="1" x14ac:dyDescent="0.3">
      <c r="B420" s="125"/>
      <c r="C420" s="125"/>
      <c r="D420" s="126"/>
      <c r="E420" s="126"/>
    </row>
    <row r="421" spans="2:5" s="84" customFormat="1" x14ac:dyDescent="0.3">
      <c r="B421" s="125"/>
      <c r="C421" s="125"/>
      <c r="D421" s="126"/>
      <c r="E421" s="126"/>
    </row>
    <row r="422" spans="2:5" s="84" customFormat="1" x14ac:dyDescent="0.3">
      <c r="B422" s="125"/>
      <c r="C422" s="125"/>
      <c r="D422" s="126"/>
      <c r="E422" s="126"/>
    </row>
    <row r="423" spans="2:5" s="84" customFormat="1" x14ac:dyDescent="0.3">
      <c r="B423" s="125"/>
      <c r="C423" s="125"/>
      <c r="D423" s="126"/>
      <c r="E423" s="126"/>
    </row>
    <row r="424" spans="2:5" s="84" customFormat="1" x14ac:dyDescent="0.3">
      <c r="B424" s="125"/>
      <c r="C424" s="125"/>
      <c r="D424" s="126"/>
      <c r="E424" s="126"/>
    </row>
    <row r="425" spans="2:5" s="84" customFormat="1" x14ac:dyDescent="0.3">
      <c r="B425" s="125"/>
      <c r="C425" s="125"/>
      <c r="D425" s="126"/>
      <c r="E425" s="126"/>
    </row>
    <row r="426" spans="2:5" s="84" customFormat="1" x14ac:dyDescent="0.3">
      <c r="B426" s="125"/>
      <c r="C426" s="125"/>
      <c r="D426" s="126"/>
      <c r="E426" s="126"/>
    </row>
    <row r="427" spans="2:5" s="84" customFormat="1" x14ac:dyDescent="0.3">
      <c r="B427" s="125"/>
      <c r="C427" s="125"/>
      <c r="D427" s="126"/>
      <c r="E427" s="126"/>
    </row>
    <row r="428" spans="2:5" s="84" customFormat="1" x14ac:dyDescent="0.3">
      <c r="B428" s="125"/>
      <c r="C428" s="125"/>
      <c r="D428" s="126"/>
      <c r="E428" s="126"/>
    </row>
    <row r="429" spans="2:5" s="84" customFormat="1" x14ac:dyDescent="0.3">
      <c r="B429" s="125"/>
      <c r="C429" s="125"/>
      <c r="D429" s="126"/>
      <c r="E429" s="126"/>
    </row>
    <row r="430" spans="2:5" s="84" customFormat="1" x14ac:dyDescent="0.3">
      <c r="B430" s="125"/>
      <c r="C430" s="125"/>
      <c r="D430" s="126"/>
      <c r="E430" s="126"/>
    </row>
    <row r="431" spans="2:5" s="84" customFormat="1" x14ac:dyDescent="0.3">
      <c r="B431" s="125"/>
      <c r="C431" s="125"/>
      <c r="D431" s="126"/>
      <c r="E431" s="126"/>
    </row>
    <row r="432" spans="2:5" s="84" customFormat="1" x14ac:dyDescent="0.3">
      <c r="B432" s="125"/>
      <c r="C432" s="125"/>
      <c r="D432" s="126"/>
      <c r="E432" s="126"/>
    </row>
    <row r="433" spans="2:5" s="84" customFormat="1" x14ac:dyDescent="0.3">
      <c r="B433" s="125"/>
      <c r="C433" s="125"/>
      <c r="D433" s="126"/>
      <c r="E433" s="126"/>
    </row>
    <row r="434" spans="2:5" s="84" customFormat="1" x14ac:dyDescent="0.3">
      <c r="B434" s="125"/>
      <c r="C434" s="125"/>
      <c r="D434" s="126"/>
      <c r="E434" s="126"/>
    </row>
    <row r="435" spans="2:5" s="84" customFormat="1" x14ac:dyDescent="0.3">
      <c r="B435" s="125"/>
      <c r="C435" s="125"/>
      <c r="D435" s="126"/>
      <c r="E435" s="126"/>
    </row>
    <row r="436" spans="2:5" s="84" customFormat="1" x14ac:dyDescent="0.3">
      <c r="B436" s="125"/>
      <c r="C436" s="125"/>
      <c r="D436" s="126"/>
      <c r="E436" s="126"/>
    </row>
    <row r="437" spans="2:5" s="84" customFormat="1" x14ac:dyDescent="0.3">
      <c r="B437" s="125"/>
      <c r="C437" s="125"/>
      <c r="D437" s="126"/>
      <c r="E437" s="126"/>
    </row>
    <row r="438" spans="2:5" s="84" customFormat="1" x14ac:dyDescent="0.3">
      <c r="B438" s="125"/>
      <c r="C438" s="125"/>
      <c r="D438" s="126"/>
      <c r="E438" s="126"/>
    </row>
    <row r="439" spans="2:5" s="84" customFormat="1" x14ac:dyDescent="0.3">
      <c r="B439" s="125"/>
      <c r="C439" s="125"/>
      <c r="D439" s="126"/>
      <c r="E439" s="126"/>
    </row>
    <row r="440" spans="2:5" s="84" customFormat="1" x14ac:dyDescent="0.3">
      <c r="B440" s="125"/>
      <c r="C440" s="125"/>
      <c r="D440" s="126"/>
      <c r="E440" s="126"/>
    </row>
    <row r="441" spans="2:5" s="84" customFormat="1" x14ac:dyDescent="0.3">
      <c r="B441" s="125"/>
      <c r="C441" s="125"/>
      <c r="D441" s="126"/>
      <c r="E441" s="126"/>
    </row>
    <row r="442" spans="2:5" s="84" customFormat="1" x14ac:dyDescent="0.3">
      <c r="B442" s="125"/>
      <c r="C442" s="125"/>
      <c r="D442" s="126"/>
      <c r="E442" s="126"/>
    </row>
    <row r="443" spans="2:5" s="84" customFormat="1" x14ac:dyDescent="0.3">
      <c r="B443" s="125"/>
      <c r="C443" s="125"/>
      <c r="D443" s="126"/>
      <c r="E443" s="126"/>
    </row>
    <row r="444" spans="2:5" s="84" customFormat="1" x14ac:dyDescent="0.3">
      <c r="B444" s="125"/>
      <c r="C444" s="125"/>
      <c r="D444" s="126"/>
      <c r="E444" s="126"/>
    </row>
    <row r="445" spans="2:5" s="84" customFormat="1" x14ac:dyDescent="0.3">
      <c r="B445" s="125"/>
      <c r="C445" s="125"/>
      <c r="D445" s="126"/>
      <c r="E445" s="126"/>
    </row>
    <row r="446" spans="2:5" s="84" customFormat="1" x14ac:dyDescent="0.3">
      <c r="B446" s="125"/>
      <c r="C446" s="125"/>
      <c r="D446" s="126"/>
      <c r="E446" s="126"/>
    </row>
    <row r="447" spans="2:5" s="84" customFormat="1" x14ac:dyDescent="0.3">
      <c r="B447" s="125"/>
      <c r="C447" s="125"/>
      <c r="D447" s="126"/>
      <c r="E447" s="126"/>
    </row>
    <row r="448" spans="2:5" s="84" customFormat="1" x14ac:dyDescent="0.3">
      <c r="B448" s="125"/>
      <c r="C448" s="125"/>
      <c r="D448" s="126"/>
      <c r="E448" s="126"/>
    </row>
    <row r="449" spans="2:5" s="84" customFormat="1" x14ac:dyDescent="0.3">
      <c r="B449" s="125"/>
      <c r="C449" s="125"/>
      <c r="D449" s="126"/>
      <c r="E449" s="126"/>
    </row>
    <row r="450" spans="2:5" s="84" customFormat="1" x14ac:dyDescent="0.3">
      <c r="B450" s="125"/>
      <c r="C450" s="125"/>
      <c r="D450" s="126"/>
      <c r="E450" s="126"/>
    </row>
    <row r="451" spans="2:5" s="84" customFormat="1" x14ac:dyDescent="0.3">
      <c r="B451" s="125"/>
      <c r="C451" s="125"/>
      <c r="D451" s="126"/>
      <c r="E451" s="126"/>
    </row>
    <row r="452" spans="2:5" s="84" customFormat="1" x14ac:dyDescent="0.3">
      <c r="B452" s="125"/>
      <c r="C452" s="125"/>
      <c r="D452" s="126"/>
      <c r="E452" s="126"/>
    </row>
    <row r="453" spans="2:5" s="84" customFormat="1" x14ac:dyDescent="0.3">
      <c r="B453" s="125"/>
      <c r="C453" s="125"/>
      <c r="D453" s="126"/>
      <c r="E453" s="126"/>
    </row>
    <row r="454" spans="2:5" s="84" customFormat="1" x14ac:dyDescent="0.3">
      <c r="B454" s="125"/>
      <c r="C454" s="125"/>
      <c r="D454" s="126"/>
      <c r="E454" s="126"/>
    </row>
    <row r="455" spans="2:5" s="84" customFormat="1" x14ac:dyDescent="0.3">
      <c r="B455" s="125"/>
      <c r="C455" s="125"/>
      <c r="D455" s="126"/>
      <c r="E455" s="126"/>
    </row>
    <row r="456" spans="2:5" s="84" customFormat="1" x14ac:dyDescent="0.3">
      <c r="B456" s="125"/>
      <c r="C456" s="125"/>
      <c r="D456" s="126"/>
      <c r="E456" s="126"/>
    </row>
    <row r="457" spans="2:5" s="84" customFormat="1" x14ac:dyDescent="0.3">
      <c r="B457" s="125"/>
      <c r="C457" s="125"/>
      <c r="D457" s="126"/>
      <c r="E457" s="126"/>
    </row>
    <row r="458" spans="2:5" s="84" customFormat="1" x14ac:dyDescent="0.3">
      <c r="B458" s="125"/>
      <c r="C458" s="125"/>
      <c r="D458" s="126"/>
      <c r="E458" s="126"/>
    </row>
    <row r="459" spans="2:5" s="84" customFormat="1" x14ac:dyDescent="0.3">
      <c r="B459" s="125"/>
      <c r="C459" s="125"/>
      <c r="D459" s="126"/>
      <c r="E459" s="126"/>
    </row>
    <row r="460" spans="2:5" s="84" customFormat="1" x14ac:dyDescent="0.3">
      <c r="B460" s="125"/>
      <c r="C460" s="125"/>
      <c r="D460" s="126"/>
      <c r="E460" s="126"/>
    </row>
    <row r="461" spans="2:5" s="84" customFormat="1" x14ac:dyDescent="0.3">
      <c r="B461" s="125"/>
      <c r="C461" s="125"/>
      <c r="D461" s="126"/>
      <c r="E461" s="126"/>
    </row>
    <row r="462" spans="2:5" s="84" customFormat="1" x14ac:dyDescent="0.3">
      <c r="B462" s="125"/>
      <c r="C462" s="125"/>
      <c r="D462" s="126"/>
      <c r="E462" s="126"/>
    </row>
    <row r="463" spans="2:5" s="84" customFormat="1" x14ac:dyDescent="0.3">
      <c r="B463" s="125"/>
      <c r="C463" s="125"/>
      <c r="D463" s="126"/>
      <c r="E463" s="126"/>
    </row>
    <row r="464" spans="2:5" s="84" customFormat="1" x14ac:dyDescent="0.3">
      <c r="B464" s="125"/>
      <c r="C464" s="125"/>
      <c r="D464" s="126"/>
      <c r="E464" s="126"/>
    </row>
    <row r="465" spans="2:5" s="84" customFormat="1" x14ac:dyDescent="0.3">
      <c r="B465" s="125"/>
      <c r="C465" s="125"/>
      <c r="D465" s="126"/>
      <c r="E465" s="126"/>
    </row>
    <row r="466" spans="2:5" s="84" customFormat="1" x14ac:dyDescent="0.3">
      <c r="B466" s="125"/>
      <c r="C466" s="125"/>
      <c r="D466" s="126"/>
      <c r="E466" s="126"/>
    </row>
    <row r="467" spans="2:5" s="84" customFormat="1" x14ac:dyDescent="0.3">
      <c r="B467" s="125"/>
      <c r="C467" s="125"/>
      <c r="D467" s="126"/>
      <c r="E467" s="126"/>
    </row>
    <row r="468" spans="2:5" s="84" customFormat="1" x14ac:dyDescent="0.3">
      <c r="B468" s="125"/>
      <c r="C468" s="125"/>
      <c r="D468" s="126"/>
      <c r="E468" s="126"/>
    </row>
    <row r="469" spans="2:5" s="84" customFormat="1" x14ac:dyDescent="0.3">
      <c r="B469" s="125"/>
      <c r="C469" s="125"/>
      <c r="D469" s="126"/>
      <c r="E469" s="126"/>
    </row>
    <row r="470" spans="2:5" s="84" customFormat="1" x14ac:dyDescent="0.3">
      <c r="B470" s="125"/>
      <c r="C470" s="125"/>
      <c r="D470" s="126"/>
      <c r="E470" s="126"/>
    </row>
    <row r="471" spans="2:5" s="84" customFormat="1" x14ac:dyDescent="0.3">
      <c r="B471" s="125"/>
      <c r="C471" s="125"/>
      <c r="D471" s="126"/>
      <c r="E471" s="126"/>
    </row>
    <row r="472" spans="2:5" s="84" customFormat="1" x14ac:dyDescent="0.3">
      <c r="B472" s="125"/>
      <c r="C472" s="125"/>
      <c r="D472" s="126"/>
      <c r="E472" s="126"/>
    </row>
    <row r="473" spans="2:5" s="84" customFormat="1" x14ac:dyDescent="0.3">
      <c r="B473" s="125"/>
      <c r="C473" s="125"/>
      <c r="D473" s="126"/>
      <c r="E473" s="126"/>
    </row>
    <row r="474" spans="2:5" s="84" customFormat="1" x14ac:dyDescent="0.3">
      <c r="B474" s="125"/>
      <c r="C474" s="125"/>
      <c r="D474" s="126"/>
      <c r="E474" s="126"/>
    </row>
    <row r="475" spans="2:5" s="84" customFormat="1" x14ac:dyDescent="0.3">
      <c r="B475" s="125"/>
      <c r="C475" s="125"/>
      <c r="D475" s="126"/>
      <c r="E475" s="126"/>
    </row>
    <row r="476" spans="2:5" s="84" customFormat="1" x14ac:dyDescent="0.3">
      <c r="B476" s="125"/>
      <c r="C476" s="125"/>
      <c r="D476" s="126"/>
      <c r="E476" s="126"/>
    </row>
    <row r="477" spans="2:5" s="84" customFormat="1" x14ac:dyDescent="0.3">
      <c r="B477" s="125"/>
      <c r="C477" s="125"/>
      <c r="D477" s="126"/>
      <c r="E477" s="126"/>
    </row>
    <row r="478" spans="2:5" s="84" customFormat="1" x14ac:dyDescent="0.3">
      <c r="B478" s="125"/>
      <c r="C478" s="125"/>
      <c r="D478" s="126"/>
      <c r="E478" s="126"/>
    </row>
    <row r="479" spans="2:5" s="84" customFormat="1" x14ac:dyDescent="0.3">
      <c r="B479" s="125"/>
      <c r="C479" s="125"/>
      <c r="D479" s="126"/>
      <c r="E479" s="126"/>
    </row>
    <row r="480" spans="2:5" s="84" customFormat="1" x14ac:dyDescent="0.3">
      <c r="B480" s="125"/>
      <c r="C480" s="125"/>
      <c r="D480" s="126"/>
      <c r="E480" s="126"/>
    </row>
    <row r="481" spans="2:5" s="84" customFormat="1" x14ac:dyDescent="0.3">
      <c r="B481" s="125"/>
      <c r="C481" s="125"/>
      <c r="D481" s="126"/>
      <c r="E481" s="126"/>
    </row>
    <row r="482" spans="2:5" s="84" customFormat="1" x14ac:dyDescent="0.3">
      <c r="B482" s="125"/>
      <c r="C482" s="125"/>
      <c r="D482" s="126"/>
      <c r="E482" s="126"/>
    </row>
    <row r="483" spans="2:5" s="84" customFormat="1" x14ac:dyDescent="0.3">
      <c r="B483" s="125"/>
      <c r="C483" s="125"/>
      <c r="D483" s="126"/>
      <c r="E483" s="126"/>
    </row>
    <row r="484" spans="2:5" s="84" customFormat="1" x14ac:dyDescent="0.3">
      <c r="B484" s="125"/>
      <c r="C484" s="125"/>
      <c r="D484" s="126"/>
      <c r="E484" s="126"/>
    </row>
    <row r="485" spans="2:5" s="84" customFormat="1" x14ac:dyDescent="0.3">
      <c r="B485" s="125"/>
      <c r="C485" s="125"/>
      <c r="D485" s="126"/>
      <c r="E485" s="126"/>
    </row>
    <row r="486" spans="2:5" s="84" customFormat="1" x14ac:dyDescent="0.3">
      <c r="B486" s="125"/>
      <c r="C486" s="125"/>
      <c r="D486" s="126"/>
      <c r="E486" s="126"/>
    </row>
    <row r="487" spans="2:5" s="84" customFormat="1" x14ac:dyDescent="0.3">
      <c r="B487" s="125"/>
      <c r="C487" s="125"/>
      <c r="D487" s="126"/>
      <c r="E487" s="126"/>
    </row>
    <row r="488" spans="2:5" s="84" customFormat="1" x14ac:dyDescent="0.3">
      <c r="B488" s="125"/>
      <c r="C488" s="125"/>
      <c r="D488" s="126"/>
      <c r="E488" s="126"/>
    </row>
    <row r="489" spans="2:5" s="84" customFormat="1" x14ac:dyDescent="0.3">
      <c r="B489" s="125"/>
      <c r="C489" s="125"/>
      <c r="D489" s="126"/>
      <c r="E489" s="126"/>
    </row>
    <row r="490" spans="2:5" s="84" customFormat="1" x14ac:dyDescent="0.3">
      <c r="B490" s="125"/>
      <c r="C490" s="125"/>
      <c r="D490" s="126"/>
      <c r="E490" s="126"/>
    </row>
    <row r="491" spans="2:5" s="84" customFormat="1" x14ac:dyDescent="0.3">
      <c r="B491" s="125"/>
      <c r="C491" s="125"/>
      <c r="D491" s="126"/>
      <c r="E491" s="126"/>
    </row>
    <row r="492" spans="2:5" s="84" customFormat="1" x14ac:dyDescent="0.3">
      <c r="B492" s="125"/>
      <c r="C492" s="125"/>
      <c r="D492" s="126"/>
      <c r="E492" s="126"/>
    </row>
    <row r="493" spans="2:5" s="84" customFormat="1" x14ac:dyDescent="0.3">
      <c r="B493" s="125"/>
      <c r="C493" s="125"/>
      <c r="D493" s="126"/>
      <c r="E493" s="126"/>
    </row>
    <row r="494" spans="2:5" s="84" customFormat="1" x14ac:dyDescent="0.3">
      <c r="B494" s="125"/>
      <c r="C494" s="125"/>
      <c r="D494" s="126"/>
      <c r="E494" s="126"/>
    </row>
    <row r="495" spans="2:5" s="84" customFormat="1" x14ac:dyDescent="0.3">
      <c r="B495" s="125"/>
      <c r="C495" s="125"/>
      <c r="D495" s="126"/>
      <c r="E495" s="126"/>
    </row>
    <row r="496" spans="2:5" s="84" customFormat="1" x14ac:dyDescent="0.3">
      <c r="B496" s="125"/>
      <c r="C496" s="125"/>
      <c r="D496" s="126"/>
      <c r="E496" s="126"/>
    </row>
    <row r="497" spans="2:5" s="84" customFormat="1" x14ac:dyDescent="0.3">
      <c r="B497" s="125"/>
      <c r="C497" s="125"/>
      <c r="D497" s="126"/>
      <c r="E497" s="126"/>
    </row>
    <row r="498" spans="2:5" s="84" customFormat="1" x14ac:dyDescent="0.3">
      <c r="B498" s="125"/>
      <c r="C498" s="125"/>
      <c r="D498" s="126"/>
      <c r="E498" s="126"/>
    </row>
    <row r="499" spans="2:5" s="84" customFormat="1" x14ac:dyDescent="0.3">
      <c r="B499" s="125"/>
      <c r="C499" s="125"/>
      <c r="D499" s="126"/>
      <c r="E499" s="126"/>
    </row>
    <row r="500" spans="2:5" s="84" customFormat="1" x14ac:dyDescent="0.3">
      <c r="B500" s="125"/>
      <c r="C500" s="125"/>
      <c r="D500" s="126"/>
      <c r="E500" s="126"/>
    </row>
    <row r="501" spans="2:5" s="84" customFormat="1" x14ac:dyDescent="0.3">
      <c r="B501" s="125"/>
      <c r="C501" s="125"/>
      <c r="D501" s="126"/>
      <c r="E501" s="126"/>
    </row>
    <row r="502" spans="2:5" s="84" customFormat="1" x14ac:dyDescent="0.3">
      <c r="B502" s="125"/>
      <c r="C502" s="125"/>
      <c r="D502" s="126"/>
      <c r="E502" s="126"/>
    </row>
    <row r="503" spans="2:5" s="84" customFormat="1" x14ac:dyDescent="0.3">
      <c r="B503" s="125"/>
      <c r="C503" s="125"/>
      <c r="D503" s="126"/>
      <c r="E503" s="126"/>
    </row>
    <row r="504" spans="2:5" s="84" customFormat="1" x14ac:dyDescent="0.3">
      <c r="B504" s="125"/>
      <c r="C504" s="125"/>
      <c r="D504" s="126"/>
      <c r="E504" s="126"/>
    </row>
    <row r="505" spans="2:5" s="84" customFormat="1" x14ac:dyDescent="0.3">
      <c r="B505" s="125"/>
      <c r="C505" s="125"/>
      <c r="D505" s="126"/>
      <c r="E505" s="126"/>
    </row>
    <row r="506" spans="2:5" s="84" customFormat="1" x14ac:dyDescent="0.3">
      <c r="B506" s="125"/>
      <c r="C506" s="125"/>
      <c r="D506" s="126"/>
      <c r="E506" s="126"/>
    </row>
    <row r="507" spans="2:5" s="84" customFormat="1" x14ac:dyDescent="0.3">
      <c r="B507" s="125"/>
      <c r="C507" s="125"/>
      <c r="D507" s="126"/>
      <c r="E507" s="126"/>
    </row>
    <row r="508" spans="2:5" s="84" customFormat="1" x14ac:dyDescent="0.3">
      <c r="B508" s="125"/>
      <c r="C508" s="125"/>
      <c r="D508" s="126"/>
      <c r="E508" s="126"/>
    </row>
    <row r="509" spans="2:5" s="84" customFormat="1" x14ac:dyDescent="0.3">
      <c r="B509" s="125"/>
      <c r="C509" s="125"/>
      <c r="D509" s="126"/>
      <c r="E509" s="126"/>
    </row>
    <row r="510" spans="2:5" s="84" customFormat="1" x14ac:dyDescent="0.3">
      <c r="B510" s="125"/>
      <c r="C510" s="125"/>
      <c r="D510" s="126"/>
      <c r="E510" s="126"/>
    </row>
    <row r="511" spans="2:5" s="84" customFormat="1" x14ac:dyDescent="0.3">
      <c r="B511" s="125"/>
      <c r="C511" s="125"/>
      <c r="D511" s="126"/>
      <c r="E511" s="126"/>
    </row>
    <row r="512" spans="2:5" s="84" customFormat="1" x14ac:dyDescent="0.3">
      <c r="B512" s="125"/>
      <c r="C512" s="125"/>
      <c r="D512" s="126"/>
      <c r="E512" s="126"/>
    </row>
    <row r="513" spans="2:5" s="84" customFormat="1" x14ac:dyDescent="0.3">
      <c r="B513" s="125"/>
      <c r="C513" s="125"/>
      <c r="D513" s="126"/>
      <c r="E513" s="126"/>
    </row>
    <row r="514" spans="2:5" s="84" customFormat="1" x14ac:dyDescent="0.3">
      <c r="B514" s="125"/>
      <c r="C514" s="125"/>
      <c r="D514" s="126"/>
      <c r="E514" s="126"/>
    </row>
    <row r="515" spans="2:5" s="84" customFormat="1" x14ac:dyDescent="0.3">
      <c r="B515" s="125"/>
      <c r="C515" s="125"/>
      <c r="D515" s="126"/>
      <c r="E515" s="126"/>
    </row>
    <row r="516" spans="2:5" s="84" customFormat="1" x14ac:dyDescent="0.3">
      <c r="B516" s="125"/>
      <c r="C516" s="125"/>
      <c r="D516" s="126"/>
      <c r="E516" s="126"/>
    </row>
    <row r="517" spans="2:5" s="84" customFormat="1" x14ac:dyDescent="0.3">
      <c r="B517" s="125"/>
      <c r="C517" s="125"/>
      <c r="D517" s="126"/>
      <c r="E517" s="126"/>
    </row>
    <row r="518" spans="2:5" s="84" customFormat="1" x14ac:dyDescent="0.3">
      <c r="B518" s="125"/>
      <c r="C518" s="125"/>
      <c r="D518" s="126"/>
      <c r="E518" s="126"/>
    </row>
    <row r="519" spans="2:5" s="84" customFormat="1" x14ac:dyDescent="0.3">
      <c r="B519" s="125"/>
      <c r="C519" s="125"/>
      <c r="D519" s="126"/>
      <c r="E519" s="126"/>
    </row>
    <row r="520" spans="2:5" s="84" customFormat="1" x14ac:dyDescent="0.3">
      <c r="B520" s="125"/>
      <c r="C520" s="125"/>
      <c r="D520" s="126"/>
      <c r="E520" s="126"/>
    </row>
    <row r="521" spans="2:5" s="84" customFormat="1" x14ac:dyDescent="0.3">
      <c r="B521" s="125"/>
      <c r="C521" s="125"/>
      <c r="D521" s="126"/>
      <c r="E521" s="126"/>
    </row>
    <row r="522" spans="2:5" s="84" customFormat="1" x14ac:dyDescent="0.3">
      <c r="B522" s="125"/>
      <c r="C522" s="125"/>
      <c r="D522" s="126"/>
      <c r="E522" s="126"/>
    </row>
    <row r="523" spans="2:5" s="84" customFormat="1" x14ac:dyDescent="0.3">
      <c r="B523" s="125"/>
      <c r="C523" s="125"/>
      <c r="D523" s="126"/>
      <c r="E523" s="126"/>
    </row>
    <row r="524" spans="2:5" s="84" customFormat="1" x14ac:dyDescent="0.3">
      <c r="B524" s="125"/>
      <c r="C524" s="125"/>
      <c r="D524" s="126"/>
      <c r="E524" s="126"/>
    </row>
    <row r="525" spans="2:5" s="84" customFormat="1" x14ac:dyDescent="0.3">
      <c r="B525" s="125"/>
      <c r="C525" s="125"/>
      <c r="D525" s="126"/>
      <c r="E525" s="126"/>
    </row>
    <row r="526" spans="2:5" s="84" customFormat="1" x14ac:dyDescent="0.3">
      <c r="B526" s="125"/>
      <c r="C526" s="125"/>
      <c r="D526" s="126"/>
      <c r="E526" s="126"/>
    </row>
    <row r="527" spans="2:5" s="84" customFormat="1" x14ac:dyDescent="0.3">
      <c r="B527" s="125"/>
      <c r="C527" s="125"/>
      <c r="D527" s="126"/>
      <c r="E527" s="126"/>
    </row>
    <row r="528" spans="2:5" s="84" customFormat="1" x14ac:dyDescent="0.3">
      <c r="B528" s="125"/>
      <c r="C528" s="125"/>
      <c r="D528" s="126"/>
      <c r="E528" s="126"/>
    </row>
    <row r="529" spans="2:5" s="84" customFormat="1" x14ac:dyDescent="0.3">
      <c r="B529" s="125"/>
      <c r="C529" s="125"/>
      <c r="D529" s="126"/>
      <c r="E529" s="126"/>
    </row>
    <row r="530" spans="2:5" s="84" customFormat="1" x14ac:dyDescent="0.3">
      <c r="B530" s="125"/>
      <c r="C530" s="125"/>
      <c r="D530" s="126"/>
      <c r="E530" s="126"/>
    </row>
    <row r="531" spans="2:5" s="84" customFormat="1" x14ac:dyDescent="0.3">
      <c r="B531" s="125"/>
      <c r="C531" s="125"/>
      <c r="D531" s="126"/>
      <c r="E531" s="126"/>
    </row>
    <row r="532" spans="2:5" s="84" customFormat="1" x14ac:dyDescent="0.3">
      <c r="B532" s="125"/>
      <c r="C532" s="125"/>
      <c r="D532" s="126"/>
      <c r="E532" s="126"/>
    </row>
    <row r="533" spans="2:5" s="84" customFormat="1" x14ac:dyDescent="0.3">
      <c r="B533" s="125"/>
      <c r="C533" s="125"/>
      <c r="D533" s="126"/>
      <c r="E533" s="126"/>
    </row>
    <row r="534" spans="2:5" s="84" customFormat="1" x14ac:dyDescent="0.3">
      <c r="B534" s="125"/>
      <c r="C534" s="125"/>
      <c r="D534" s="126"/>
      <c r="E534" s="126"/>
    </row>
    <row r="535" spans="2:5" s="84" customFormat="1" x14ac:dyDescent="0.3">
      <c r="B535" s="125"/>
      <c r="C535" s="125"/>
      <c r="D535" s="126"/>
      <c r="E535" s="126"/>
    </row>
    <row r="536" spans="2:5" s="84" customFormat="1" x14ac:dyDescent="0.3">
      <c r="B536" s="125"/>
      <c r="C536" s="125"/>
      <c r="D536" s="126"/>
      <c r="E536" s="126"/>
    </row>
    <row r="537" spans="2:5" s="84" customFormat="1" x14ac:dyDescent="0.3">
      <c r="B537" s="125"/>
      <c r="C537" s="125"/>
      <c r="D537" s="126"/>
      <c r="E537" s="126"/>
    </row>
    <row r="538" spans="2:5" s="84" customFormat="1" x14ac:dyDescent="0.3">
      <c r="B538" s="125"/>
      <c r="C538" s="125"/>
      <c r="D538" s="126"/>
      <c r="E538" s="126"/>
    </row>
    <row r="539" spans="2:5" s="84" customFormat="1" x14ac:dyDescent="0.3">
      <c r="B539" s="125"/>
      <c r="C539" s="125"/>
      <c r="D539" s="126"/>
      <c r="E539" s="126"/>
    </row>
    <row r="540" spans="2:5" s="84" customFormat="1" x14ac:dyDescent="0.3">
      <c r="B540" s="125"/>
      <c r="C540" s="125"/>
      <c r="D540" s="126"/>
      <c r="E540" s="126"/>
    </row>
    <row r="541" spans="2:5" s="84" customFormat="1" x14ac:dyDescent="0.3">
      <c r="B541" s="125"/>
      <c r="C541" s="125"/>
      <c r="D541" s="126"/>
      <c r="E541" s="126"/>
    </row>
    <row r="542" spans="2:5" s="84" customFormat="1" x14ac:dyDescent="0.3">
      <c r="B542" s="125"/>
      <c r="C542" s="125"/>
      <c r="D542" s="126"/>
      <c r="E542" s="126"/>
    </row>
    <row r="543" spans="2:5" s="84" customFormat="1" x14ac:dyDescent="0.3">
      <c r="B543" s="125"/>
      <c r="C543" s="125"/>
      <c r="D543" s="126"/>
      <c r="E543" s="126"/>
    </row>
    <row r="544" spans="2:5" s="84" customFormat="1" x14ac:dyDescent="0.3">
      <c r="B544" s="125"/>
      <c r="C544" s="125"/>
      <c r="D544" s="126"/>
      <c r="E544" s="126"/>
    </row>
    <row r="545" spans="2:5" s="84" customFormat="1" x14ac:dyDescent="0.3">
      <c r="B545" s="125"/>
      <c r="C545" s="125"/>
      <c r="D545" s="126"/>
      <c r="E545" s="126"/>
    </row>
    <row r="546" spans="2:5" s="84" customFormat="1" x14ac:dyDescent="0.3">
      <c r="B546" s="125"/>
      <c r="C546" s="125"/>
      <c r="D546" s="126"/>
      <c r="E546" s="126"/>
    </row>
    <row r="547" spans="2:5" s="84" customFormat="1" x14ac:dyDescent="0.3">
      <c r="B547" s="125"/>
      <c r="C547" s="125"/>
      <c r="D547" s="126"/>
      <c r="E547" s="126"/>
    </row>
    <row r="548" spans="2:5" s="84" customFormat="1" x14ac:dyDescent="0.3">
      <c r="B548" s="125"/>
      <c r="C548" s="125"/>
      <c r="D548" s="126"/>
      <c r="E548" s="126"/>
    </row>
    <row r="549" spans="2:5" s="84" customFormat="1" x14ac:dyDescent="0.3">
      <c r="B549" s="125"/>
      <c r="C549" s="125"/>
      <c r="D549" s="126"/>
      <c r="E549" s="126"/>
    </row>
    <row r="550" spans="2:5" s="84" customFormat="1" x14ac:dyDescent="0.3">
      <c r="B550" s="125"/>
      <c r="C550" s="125"/>
      <c r="D550" s="126"/>
      <c r="E550" s="126"/>
    </row>
    <row r="551" spans="2:5" s="84" customFormat="1" x14ac:dyDescent="0.3">
      <c r="B551" s="125"/>
      <c r="C551" s="125"/>
      <c r="D551" s="126"/>
      <c r="E551" s="126"/>
    </row>
    <row r="552" spans="2:5" s="84" customFormat="1" x14ac:dyDescent="0.3">
      <c r="B552" s="125"/>
      <c r="C552" s="125"/>
      <c r="D552" s="126"/>
      <c r="E552" s="126"/>
    </row>
    <row r="553" spans="2:5" s="84" customFormat="1" x14ac:dyDescent="0.3">
      <c r="B553" s="125"/>
      <c r="C553" s="125"/>
      <c r="D553" s="126"/>
      <c r="E553" s="126"/>
    </row>
    <row r="554" spans="2:5" s="84" customFormat="1" x14ac:dyDescent="0.3">
      <c r="B554" s="125"/>
      <c r="C554" s="125"/>
      <c r="D554" s="126"/>
      <c r="E554" s="126"/>
    </row>
    <row r="555" spans="2:5" s="84" customFormat="1" x14ac:dyDescent="0.3">
      <c r="B555" s="125"/>
      <c r="C555" s="125"/>
      <c r="D555" s="126"/>
      <c r="E555" s="126"/>
    </row>
    <row r="556" spans="2:5" s="84" customFormat="1" x14ac:dyDescent="0.3">
      <c r="B556" s="125"/>
      <c r="C556" s="125"/>
      <c r="D556" s="126"/>
      <c r="E556" s="126"/>
    </row>
    <row r="557" spans="2:5" s="84" customFormat="1" x14ac:dyDescent="0.3">
      <c r="B557" s="125"/>
      <c r="C557" s="125"/>
      <c r="D557" s="126"/>
      <c r="E557" s="126"/>
    </row>
    <row r="558" spans="2:5" s="84" customFormat="1" x14ac:dyDescent="0.3">
      <c r="B558" s="125"/>
      <c r="C558" s="125"/>
      <c r="D558" s="126"/>
      <c r="E558" s="126"/>
    </row>
    <row r="559" spans="2:5" s="84" customFormat="1" x14ac:dyDescent="0.3">
      <c r="B559" s="125"/>
      <c r="C559" s="125"/>
      <c r="D559" s="126"/>
      <c r="E559" s="126"/>
    </row>
    <row r="560" spans="2:5" s="84" customFormat="1" x14ac:dyDescent="0.3">
      <c r="B560" s="125"/>
      <c r="C560" s="125"/>
      <c r="D560" s="126"/>
      <c r="E560" s="126"/>
    </row>
    <row r="561" spans="2:5" s="84" customFormat="1" x14ac:dyDescent="0.3">
      <c r="B561" s="125"/>
      <c r="C561" s="125"/>
      <c r="D561" s="126"/>
      <c r="E561" s="126"/>
    </row>
    <row r="562" spans="2:5" s="84" customFormat="1" x14ac:dyDescent="0.3">
      <c r="B562" s="125"/>
      <c r="C562" s="125"/>
      <c r="D562" s="126"/>
      <c r="E562" s="126"/>
    </row>
    <row r="563" spans="2:5" s="84" customFormat="1" x14ac:dyDescent="0.3">
      <c r="B563" s="125"/>
      <c r="C563" s="125"/>
      <c r="D563" s="126"/>
      <c r="E563" s="126"/>
    </row>
    <row r="564" spans="2:5" s="84" customFormat="1" x14ac:dyDescent="0.3">
      <c r="B564" s="125"/>
      <c r="C564" s="125"/>
      <c r="D564" s="126"/>
      <c r="E564" s="126"/>
    </row>
    <row r="565" spans="2:5" s="84" customFormat="1" x14ac:dyDescent="0.3">
      <c r="B565" s="125"/>
      <c r="C565" s="125"/>
      <c r="D565" s="126"/>
      <c r="E565" s="126"/>
    </row>
    <row r="566" spans="2:5" s="84" customFormat="1" x14ac:dyDescent="0.3">
      <c r="B566" s="125"/>
      <c r="C566" s="125"/>
      <c r="D566" s="126"/>
      <c r="E566" s="126"/>
    </row>
    <row r="567" spans="2:5" s="84" customFormat="1" x14ac:dyDescent="0.3">
      <c r="B567" s="125"/>
      <c r="C567" s="125"/>
      <c r="D567" s="126"/>
      <c r="E567" s="126"/>
    </row>
    <row r="568" spans="2:5" s="84" customFormat="1" x14ac:dyDescent="0.3">
      <c r="B568" s="125"/>
      <c r="C568" s="125"/>
      <c r="D568" s="126"/>
      <c r="E568" s="126"/>
    </row>
    <row r="569" spans="2:5" s="84" customFormat="1" x14ac:dyDescent="0.3">
      <c r="B569" s="125"/>
      <c r="C569" s="125"/>
      <c r="D569" s="126"/>
      <c r="E569" s="126"/>
    </row>
    <row r="570" spans="2:5" s="84" customFormat="1" x14ac:dyDescent="0.3">
      <c r="B570" s="125"/>
      <c r="C570" s="125"/>
      <c r="D570" s="126"/>
      <c r="E570" s="126"/>
    </row>
    <row r="571" spans="2:5" s="84" customFormat="1" x14ac:dyDescent="0.3">
      <c r="B571" s="125"/>
      <c r="C571" s="125"/>
      <c r="D571" s="126"/>
      <c r="E571" s="126"/>
    </row>
    <row r="572" spans="2:5" s="84" customFormat="1" x14ac:dyDescent="0.3">
      <c r="B572" s="125"/>
      <c r="C572" s="125"/>
      <c r="D572" s="126"/>
      <c r="E572" s="126"/>
    </row>
    <row r="573" spans="2:5" s="84" customFormat="1" x14ac:dyDescent="0.3">
      <c r="B573" s="125"/>
      <c r="C573" s="125"/>
      <c r="D573" s="126"/>
      <c r="E573" s="126"/>
    </row>
    <row r="574" spans="2:5" s="84" customFormat="1" x14ac:dyDescent="0.3">
      <c r="B574" s="125"/>
      <c r="C574" s="125"/>
      <c r="D574" s="126"/>
      <c r="E574" s="126"/>
    </row>
    <row r="575" spans="2:5" s="84" customFormat="1" x14ac:dyDescent="0.3">
      <c r="B575" s="125"/>
      <c r="C575" s="125"/>
      <c r="D575" s="126"/>
      <c r="E575" s="126"/>
    </row>
    <row r="576" spans="2:5" s="84" customFormat="1" x14ac:dyDescent="0.3">
      <c r="B576" s="125"/>
      <c r="C576" s="125"/>
      <c r="D576" s="126"/>
      <c r="E576" s="126"/>
    </row>
    <row r="577" spans="2:5" s="84" customFormat="1" x14ac:dyDescent="0.3">
      <c r="B577" s="125"/>
      <c r="C577" s="125"/>
      <c r="D577" s="126"/>
      <c r="E577" s="126"/>
    </row>
    <row r="578" spans="2:5" s="84" customFormat="1" x14ac:dyDescent="0.3">
      <c r="B578" s="125"/>
      <c r="C578" s="125"/>
      <c r="D578" s="126"/>
      <c r="E578" s="126"/>
    </row>
    <row r="579" spans="2:5" s="84" customFormat="1" x14ac:dyDescent="0.3">
      <c r="B579" s="125"/>
      <c r="C579" s="125"/>
      <c r="D579" s="126"/>
      <c r="E579" s="126"/>
    </row>
    <row r="580" spans="2:5" s="84" customFormat="1" x14ac:dyDescent="0.3">
      <c r="B580" s="125"/>
      <c r="C580" s="125"/>
      <c r="D580" s="126"/>
      <c r="E580" s="126"/>
    </row>
    <row r="581" spans="2:5" s="84" customFormat="1" x14ac:dyDescent="0.3">
      <c r="B581" s="125"/>
      <c r="C581" s="125"/>
      <c r="D581" s="126"/>
      <c r="E581" s="126"/>
    </row>
    <row r="582" spans="2:5" s="84" customFormat="1" x14ac:dyDescent="0.3">
      <c r="B582" s="125"/>
      <c r="C582" s="125"/>
      <c r="D582" s="126"/>
      <c r="E582" s="126"/>
    </row>
    <row r="583" spans="2:5" s="84" customFormat="1" x14ac:dyDescent="0.3">
      <c r="B583" s="125"/>
      <c r="C583" s="125"/>
      <c r="D583" s="126"/>
      <c r="E583" s="126"/>
    </row>
    <row r="584" spans="2:5" s="84" customFormat="1" x14ac:dyDescent="0.3">
      <c r="B584" s="125"/>
      <c r="C584" s="125"/>
      <c r="D584" s="126"/>
      <c r="E584" s="126"/>
    </row>
    <row r="585" spans="2:5" s="84" customFormat="1" x14ac:dyDescent="0.3">
      <c r="B585" s="125"/>
      <c r="C585" s="125"/>
      <c r="D585" s="126"/>
      <c r="E585" s="126"/>
    </row>
    <row r="586" spans="2:5" s="84" customFormat="1" x14ac:dyDescent="0.3">
      <c r="B586" s="125"/>
      <c r="C586" s="125"/>
      <c r="D586" s="126"/>
      <c r="E586" s="126"/>
    </row>
    <row r="587" spans="2:5" s="84" customFormat="1" x14ac:dyDescent="0.3">
      <c r="B587" s="125"/>
      <c r="C587" s="125"/>
      <c r="D587" s="126"/>
      <c r="E587" s="126"/>
    </row>
    <row r="588" spans="2:5" s="84" customFormat="1" x14ac:dyDescent="0.3">
      <c r="B588" s="125"/>
      <c r="C588" s="125"/>
      <c r="D588" s="126"/>
      <c r="E588" s="126"/>
    </row>
    <row r="589" spans="2:5" s="84" customFormat="1" x14ac:dyDescent="0.3">
      <c r="B589" s="125"/>
      <c r="C589" s="125"/>
      <c r="D589" s="126"/>
      <c r="E589" s="126"/>
    </row>
    <row r="590" spans="2:5" s="84" customFormat="1" x14ac:dyDescent="0.3">
      <c r="B590" s="125"/>
      <c r="C590" s="125"/>
      <c r="D590" s="126"/>
      <c r="E590" s="126"/>
    </row>
    <row r="591" spans="2:5" s="84" customFormat="1" x14ac:dyDescent="0.3">
      <c r="B591" s="125"/>
      <c r="C591" s="125"/>
      <c r="D591" s="126"/>
      <c r="E591" s="126"/>
    </row>
    <row r="592" spans="2:5" s="84" customFormat="1" x14ac:dyDescent="0.3">
      <c r="B592" s="125"/>
      <c r="C592" s="125"/>
      <c r="D592" s="126"/>
      <c r="E592" s="126"/>
    </row>
    <row r="593" spans="2:5" s="84" customFormat="1" x14ac:dyDescent="0.3">
      <c r="B593" s="125"/>
      <c r="C593" s="125"/>
      <c r="D593" s="126"/>
      <c r="E593" s="126"/>
    </row>
    <row r="594" spans="2:5" s="84" customFormat="1" x14ac:dyDescent="0.3">
      <c r="B594" s="125"/>
      <c r="C594" s="125"/>
      <c r="D594" s="126"/>
      <c r="E594" s="126"/>
    </row>
    <row r="595" spans="2:5" s="84" customFormat="1" x14ac:dyDescent="0.3">
      <c r="B595" s="125"/>
      <c r="C595" s="125"/>
      <c r="D595" s="126"/>
      <c r="E595" s="126"/>
    </row>
    <row r="596" spans="2:5" s="84" customFormat="1" x14ac:dyDescent="0.3">
      <c r="B596" s="125"/>
      <c r="C596" s="125"/>
      <c r="D596" s="126"/>
      <c r="E596" s="126"/>
    </row>
    <row r="597" spans="2:5" s="84" customFormat="1" x14ac:dyDescent="0.3">
      <c r="B597" s="125"/>
      <c r="C597" s="125"/>
      <c r="D597" s="126"/>
      <c r="E597" s="126"/>
    </row>
    <row r="598" spans="2:5" s="84" customFormat="1" x14ac:dyDescent="0.3">
      <c r="B598" s="125"/>
      <c r="C598" s="125"/>
      <c r="D598" s="126"/>
      <c r="E598" s="126"/>
    </row>
    <row r="599" spans="2:5" s="84" customFormat="1" x14ac:dyDescent="0.3">
      <c r="B599" s="125"/>
      <c r="C599" s="125"/>
      <c r="D599" s="126"/>
      <c r="E599" s="126"/>
    </row>
    <row r="600" spans="2:5" s="84" customFormat="1" x14ac:dyDescent="0.3">
      <c r="B600" s="125"/>
      <c r="C600" s="125"/>
      <c r="D600" s="126"/>
      <c r="E600" s="126"/>
    </row>
    <row r="601" spans="2:5" s="84" customFormat="1" x14ac:dyDescent="0.3">
      <c r="B601" s="125"/>
      <c r="C601" s="125"/>
      <c r="D601" s="126"/>
      <c r="E601" s="126"/>
    </row>
    <row r="602" spans="2:5" s="84" customFormat="1" x14ac:dyDescent="0.3">
      <c r="B602" s="125"/>
      <c r="C602" s="125"/>
      <c r="D602" s="126"/>
      <c r="E602" s="126"/>
    </row>
    <row r="603" spans="2:5" s="84" customFormat="1" x14ac:dyDescent="0.3">
      <c r="B603" s="125"/>
      <c r="C603" s="125"/>
      <c r="D603" s="126"/>
      <c r="E603" s="126"/>
    </row>
    <row r="604" spans="2:5" s="84" customFormat="1" x14ac:dyDescent="0.3">
      <c r="B604" s="125"/>
      <c r="C604" s="125"/>
      <c r="D604" s="126"/>
      <c r="E604" s="126"/>
    </row>
    <row r="605" spans="2:5" s="84" customFormat="1" x14ac:dyDescent="0.3">
      <c r="B605" s="125"/>
      <c r="C605" s="125"/>
      <c r="D605" s="126"/>
      <c r="E605" s="126"/>
    </row>
    <row r="606" spans="2:5" s="84" customFormat="1" x14ac:dyDescent="0.3">
      <c r="B606" s="125"/>
      <c r="C606" s="125"/>
      <c r="D606" s="126"/>
      <c r="E606" s="126"/>
    </row>
    <row r="607" spans="2:5" s="84" customFormat="1" x14ac:dyDescent="0.3">
      <c r="B607" s="125"/>
      <c r="C607" s="125"/>
      <c r="D607" s="126"/>
      <c r="E607" s="126"/>
    </row>
    <row r="608" spans="2:5" s="84" customFormat="1" x14ac:dyDescent="0.3">
      <c r="B608" s="125"/>
      <c r="C608" s="125"/>
      <c r="D608" s="126"/>
      <c r="E608" s="126"/>
    </row>
    <row r="609" spans="2:5" s="84" customFormat="1" x14ac:dyDescent="0.3">
      <c r="B609" s="125"/>
      <c r="C609" s="125"/>
      <c r="D609" s="126"/>
      <c r="E609" s="126"/>
    </row>
    <row r="610" spans="2:5" s="84" customFormat="1" x14ac:dyDescent="0.3">
      <c r="B610" s="125"/>
      <c r="C610" s="125"/>
      <c r="D610" s="126"/>
      <c r="E610" s="126"/>
    </row>
    <row r="611" spans="2:5" s="84" customFormat="1" x14ac:dyDescent="0.3">
      <c r="B611" s="125"/>
      <c r="C611" s="125"/>
      <c r="D611" s="126"/>
      <c r="E611" s="126"/>
    </row>
    <row r="612" spans="2:5" s="84" customFormat="1" x14ac:dyDescent="0.3">
      <c r="B612" s="125"/>
      <c r="C612" s="125"/>
      <c r="D612" s="126"/>
      <c r="E612" s="126"/>
    </row>
    <row r="613" spans="2:5" s="84" customFormat="1" x14ac:dyDescent="0.3">
      <c r="B613" s="125"/>
      <c r="C613" s="125"/>
      <c r="D613" s="126"/>
      <c r="E613" s="126"/>
    </row>
    <row r="614" spans="2:5" s="84" customFormat="1" x14ac:dyDescent="0.3">
      <c r="B614" s="125"/>
      <c r="C614" s="125"/>
      <c r="D614" s="126"/>
      <c r="E614" s="126"/>
    </row>
    <row r="615" spans="2:5" s="84" customFormat="1" x14ac:dyDescent="0.3">
      <c r="B615" s="125"/>
      <c r="C615" s="125"/>
      <c r="D615" s="126"/>
      <c r="E615" s="126"/>
    </row>
    <row r="616" spans="2:5" s="84" customFormat="1" x14ac:dyDescent="0.3">
      <c r="B616" s="125"/>
      <c r="C616" s="125"/>
      <c r="D616" s="126"/>
      <c r="E616" s="126"/>
    </row>
    <row r="617" spans="2:5" s="84" customFormat="1" x14ac:dyDescent="0.3">
      <c r="B617" s="125"/>
      <c r="C617" s="125"/>
      <c r="D617" s="126"/>
      <c r="E617" s="126"/>
    </row>
    <row r="618" spans="2:5" s="84" customFormat="1" x14ac:dyDescent="0.3">
      <c r="B618" s="125"/>
      <c r="C618" s="125"/>
      <c r="D618" s="126"/>
      <c r="E618" s="126"/>
    </row>
    <row r="619" spans="2:5" s="84" customFormat="1" x14ac:dyDescent="0.3">
      <c r="B619" s="125"/>
      <c r="C619" s="125"/>
      <c r="D619" s="126"/>
      <c r="E619" s="126"/>
    </row>
    <row r="620" spans="2:5" s="84" customFormat="1" x14ac:dyDescent="0.3">
      <c r="B620" s="125"/>
      <c r="C620" s="125"/>
      <c r="D620" s="126"/>
      <c r="E620" s="126"/>
    </row>
    <row r="621" spans="2:5" s="84" customFormat="1" x14ac:dyDescent="0.3">
      <c r="B621" s="125"/>
      <c r="C621" s="125"/>
      <c r="D621" s="126"/>
      <c r="E621" s="126"/>
    </row>
    <row r="622" spans="2:5" s="84" customFormat="1" x14ac:dyDescent="0.3">
      <c r="B622" s="125"/>
      <c r="C622" s="125"/>
      <c r="D622" s="126"/>
      <c r="E622" s="126"/>
    </row>
    <row r="623" spans="2:5" s="84" customFormat="1" x14ac:dyDescent="0.3">
      <c r="B623" s="125"/>
      <c r="C623" s="125"/>
      <c r="D623" s="126"/>
      <c r="E623" s="126"/>
    </row>
    <row r="624" spans="2:5" s="84" customFormat="1" x14ac:dyDescent="0.3">
      <c r="B624" s="125"/>
      <c r="C624" s="125"/>
      <c r="D624" s="126"/>
      <c r="E624" s="126"/>
    </row>
    <row r="625" spans="2:5" s="84" customFormat="1" x14ac:dyDescent="0.3">
      <c r="B625" s="125"/>
      <c r="C625" s="125"/>
      <c r="D625" s="126"/>
      <c r="E625" s="126"/>
    </row>
    <row r="626" spans="2:5" s="84" customFormat="1" x14ac:dyDescent="0.3">
      <c r="B626" s="125"/>
      <c r="C626" s="125"/>
      <c r="D626" s="126"/>
      <c r="E626" s="126"/>
    </row>
    <row r="627" spans="2:5" s="84" customFormat="1" x14ac:dyDescent="0.3">
      <c r="B627" s="125"/>
      <c r="C627" s="125"/>
      <c r="D627" s="126"/>
      <c r="E627" s="126"/>
    </row>
    <row r="628" spans="2:5" s="84" customFormat="1" x14ac:dyDescent="0.3">
      <c r="B628" s="125"/>
      <c r="C628" s="125"/>
      <c r="D628" s="126"/>
      <c r="E628" s="126"/>
    </row>
    <row r="629" spans="2:5" s="84" customFormat="1" x14ac:dyDescent="0.3">
      <c r="B629" s="125"/>
      <c r="C629" s="125"/>
      <c r="D629" s="126"/>
      <c r="E629" s="126"/>
    </row>
    <row r="630" spans="2:5" s="84" customFormat="1" x14ac:dyDescent="0.3">
      <c r="B630" s="125"/>
      <c r="C630" s="125"/>
      <c r="D630" s="126"/>
      <c r="E630" s="126"/>
    </row>
    <row r="631" spans="2:5" s="84" customFormat="1" x14ac:dyDescent="0.3">
      <c r="B631" s="125"/>
      <c r="C631" s="125"/>
      <c r="D631" s="126"/>
      <c r="E631" s="126"/>
    </row>
    <row r="632" spans="2:5" s="84" customFormat="1" x14ac:dyDescent="0.3">
      <c r="B632" s="125"/>
      <c r="C632" s="125"/>
      <c r="D632" s="126"/>
      <c r="E632" s="126"/>
    </row>
    <row r="633" spans="2:5" s="84" customFormat="1" x14ac:dyDescent="0.3">
      <c r="B633" s="125"/>
      <c r="C633" s="125"/>
      <c r="D633" s="126"/>
      <c r="E633" s="126"/>
    </row>
    <row r="634" spans="2:5" s="84" customFormat="1" x14ac:dyDescent="0.3">
      <c r="B634" s="125"/>
      <c r="C634" s="125"/>
      <c r="D634" s="126"/>
      <c r="E634" s="126"/>
    </row>
    <row r="635" spans="2:5" s="84" customFormat="1" x14ac:dyDescent="0.3">
      <c r="B635" s="125"/>
      <c r="C635" s="125"/>
      <c r="D635" s="126"/>
      <c r="E635" s="126"/>
    </row>
    <row r="636" spans="2:5" s="84" customFormat="1" x14ac:dyDescent="0.3">
      <c r="B636" s="125"/>
      <c r="C636" s="125"/>
      <c r="D636" s="126"/>
      <c r="E636" s="126"/>
    </row>
    <row r="637" spans="2:5" s="84" customFormat="1" x14ac:dyDescent="0.3">
      <c r="B637" s="125"/>
      <c r="C637" s="125"/>
      <c r="D637" s="126"/>
      <c r="E637" s="126"/>
    </row>
    <row r="638" spans="2:5" s="84" customFormat="1" x14ac:dyDescent="0.3">
      <c r="B638" s="125"/>
      <c r="C638" s="125"/>
      <c r="D638" s="126"/>
      <c r="E638" s="126"/>
    </row>
    <row r="639" spans="2:5" s="84" customFormat="1" x14ac:dyDescent="0.3">
      <c r="B639" s="125"/>
      <c r="C639" s="125"/>
      <c r="D639" s="126"/>
      <c r="E639" s="126"/>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9175-8B46-4E54-99BD-6E29C596F84C}">
  <sheetPr>
    <tabColor theme="1" tint="0.34998626667073579"/>
    <pageSetUpPr fitToPage="1"/>
  </sheetPr>
  <dimension ref="A1:P35"/>
  <sheetViews>
    <sheetView showGridLines="0" zoomScale="90" zoomScaleNormal="90" workbookViewId="0">
      <pane xSplit="10" ySplit="9" topLeftCell="K10" activePane="bottomRight" state="frozen"/>
      <selection pane="topRight" activeCell="K1" sqref="K1"/>
      <selection pane="bottomLeft" activeCell="A9" sqref="A9"/>
      <selection pane="bottomRight" activeCell="L14" sqref="L14:P14"/>
    </sheetView>
  </sheetViews>
  <sheetFormatPr defaultColWidth="9.109375" defaultRowHeight="13.2" x14ac:dyDescent="0.25"/>
  <cols>
    <col min="1" max="1" width="3" style="1" customWidth="1"/>
    <col min="2" max="2" width="8.44140625" style="1" customWidth="1"/>
    <col min="3" max="3" width="6.33203125" style="28" customWidth="1"/>
    <col min="4" max="4" width="8.33203125" style="27" customWidth="1"/>
    <col min="5" max="5" width="40.44140625" style="25" bestFit="1" customWidth="1"/>
    <col min="6" max="6" width="6.5546875" style="1" customWidth="1"/>
    <col min="7" max="7" width="8" style="1" customWidth="1"/>
    <col min="8" max="8" width="8.6640625" style="1" customWidth="1"/>
    <col min="9" max="10" width="13.6640625" style="19" customWidth="1"/>
    <col min="11" max="11" width="24" style="1" customWidth="1"/>
    <col min="12" max="12" width="23.21875" style="1" bestFit="1" customWidth="1"/>
    <col min="13" max="13" width="15.88671875" style="1" customWidth="1"/>
    <col min="14" max="14" width="12.109375" style="1" customWidth="1"/>
    <col min="15" max="15" width="10.88671875" style="1" customWidth="1"/>
    <col min="16" max="16384" width="9.109375" style="1"/>
  </cols>
  <sheetData>
    <row r="1" spans="1:16" ht="20.100000000000001" customHeight="1" x14ac:dyDescent="0.25">
      <c r="A1" s="298" t="s">
        <v>25</v>
      </c>
      <c r="B1" s="299"/>
      <c r="C1" s="299"/>
      <c r="D1" s="299"/>
      <c r="E1" s="299"/>
      <c r="F1" s="299"/>
      <c r="G1" s="299"/>
      <c r="H1" s="299"/>
      <c r="I1" s="299"/>
      <c r="J1" s="299"/>
      <c r="K1" s="299"/>
      <c r="L1" s="299"/>
      <c r="M1" s="299"/>
      <c r="N1" s="299"/>
      <c r="O1" s="299"/>
      <c r="P1" s="300"/>
    </row>
    <row r="2" spans="1:16" ht="20.100000000000001" customHeight="1" thickBot="1" x14ac:dyDescent="0.3">
      <c r="A2" s="301"/>
      <c r="B2" s="302"/>
      <c r="C2" s="302"/>
      <c r="D2" s="302"/>
      <c r="E2" s="302"/>
      <c r="F2" s="302"/>
      <c r="G2" s="302"/>
      <c r="H2" s="302"/>
      <c r="I2" s="302"/>
      <c r="J2" s="302"/>
      <c r="K2" s="302"/>
      <c r="L2" s="302"/>
      <c r="M2" s="302"/>
      <c r="N2" s="302"/>
      <c r="O2" s="302"/>
      <c r="P2" s="303"/>
    </row>
    <row r="3" spans="1:16" ht="15" customHeight="1" thickBot="1" x14ac:dyDescent="0.3">
      <c r="A3" s="194" t="s">
        <v>0</v>
      </c>
      <c r="B3" s="195"/>
      <c r="C3" s="196"/>
      <c r="D3" s="197">
        <f>Header!B3</f>
        <v>0</v>
      </c>
      <c r="E3" s="181"/>
      <c r="F3" s="198" t="s">
        <v>1</v>
      </c>
      <c r="G3" s="185"/>
      <c r="H3" s="199">
        <f>Header!B6</f>
        <v>0</v>
      </c>
      <c r="I3" s="179"/>
      <c r="J3" s="180"/>
      <c r="K3" s="200" t="s">
        <v>102</v>
      </c>
      <c r="L3" s="201">
        <f>Header!B9</f>
        <v>0</v>
      </c>
      <c r="M3" s="202" t="s">
        <v>2</v>
      </c>
      <c r="N3" s="203">
        <f>Header!B13</f>
        <v>0</v>
      </c>
      <c r="O3" s="203"/>
      <c r="P3" s="192"/>
    </row>
    <row r="4" spans="1:16" ht="15" customHeight="1" thickBot="1" x14ac:dyDescent="0.3">
      <c r="A4" s="14" t="s">
        <v>3</v>
      </c>
      <c r="B4" s="46"/>
      <c r="C4" s="32"/>
      <c r="D4" s="24">
        <f>Header!B4</f>
        <v>0</v>
      </c>
      <c r="E4" s="181"/>
      <c r="F4" s="186" t="s">
        <v>4</v>
      </c>
      <c r="G4" s="185"/>
      <c r="H4" s="44">
        <f>Header!B7</f>
        <v>0</v>
      </c>
      <c r="I4" s="180"/>
      <c r="J4" s="180"/>
      <c r="K4" s="188" t="s">
        <v>104</v>
      </c>
      <c r="L4" s="72">
        <f>Header!B10</f>
        <v>0</v>
      </c>
      <c r="M4" s="190" t="s">
        <v>5</v>
      </c>
      <c r="N4" s="76">
        <f>Header!B14</f>
        <v>0</v>
      </c>
      <c r="O4" s="76"/>
      <c r="P4" s="192"/>
    </row>
    <row r="5" spans="1:16" ht="15" customHeight="1" x14ac:dyDescent="0.25">
      <c r="A5" s="193"/>
      <c r="B5" s="182"/>
      <c r="C5" s="182"/>
      <c r="D5" s="182"/>
      <c r="E5" s="183"/>
      <c r="F5" s="187"/>
      <c r="G5" s="183"/>
      <c r="H5" s="183"/>
      <c r="I5" s="183"/>
      <c r="J5" s="183"/>
      <c r="K5" s="189" t="s">
        <v>103</v>
      </c>
      <c r="L5" s="184">
        <f>Header!B11</f>
        <v>0</v>
      </c>
      <c r="M5" s="191" t="s">
        <v>6</v>
      </c>
      <c r="N5" s="361">
        <f>Header!B15</f>
        <v>0</v>
      </c>
      <c r="O5" s="362"/>
      <c r="P5" s="204"/>
    </row>
    <row r="6" spans="1:16" ht="23.4" customHeight="1" thickBot="1" x14ac:dyDescent="0.3">
      <c r="A6" s="370" t="s">
        <v>148</v>
      </c>
      <c r="B6" s="371"/>
      <c r="C6" s="371"/>
      <c r="D6" s="371"/>
      <c r="E6" s="371"/>
      <c r="F6" s="371"/>
      <c r="G6" s="371"/>
      <c r="H6" s="371"/>
      <c r="I6" s="371"/>
      <c r="J6" s="371"/>
      <c r="K6" s="371"/>
      <c r="L6" s="371"/>
      <c r="M6" s="371"/>
      <c r="N6" s="371"/>
      <c r="O6" s="371"/>
      <c r="P6" s="372"/>
    </row>
    <row r="7" spans="1:16" ht="22.2" customHeight="1" x14ac:dyDescent="0.25">
      <c r="A7" s="309" t="s">
        <v>7</v>
      </c>
      <c r="B7" s="315" t="s">
        <v>79</v>
      </c>
      <c r="C7" s="315" t="s">
        <v>78</v>
      </c>
      <c r="D7" s="307" t="s">
        <v>12</v>
      </c>
      <c r="E7" s="312" t="s">
        <v>39</v>
      </c>
      <c r="F7" s="294" t="s">
        <v>11</v>
      </c>
      <c r="G7" s="295"/>
      <c r="H7" s="315" t="s">
        <v>8</v>
      </c>
      <c r="I7" s="312" t="s">
        <v>37</v>
      </c>
      <c r="J7" s="358" t="s">
        <v>38</v>
      </c>
      <c r="K7" s="315" t="s">
        <v>145</v>
      </c>
      <c r="L7" s="315"/>
      <c r="M7" s="315"/>
      <c r="N7" s="315"/>
      <c r="O7" s="315"/>
      <c r="P7" s="365"/>
    </row>
    <row r="8" spans="1:16" ht="10.8" customHeight="1" x14ac:dyDescent="0.25">
      <c r="A8" s="310"/>
      <c r="B8" s="316"/>
      <c r="C8" s="316"/>
      <c r="D8" s="308"/>
      <c r="E8" s="313"/>
      <c r="F8" s="296"/>
      <c r="G8" s="297"/>
      <c r="H8" s="316"/>
      <c r="I8" s="313"/>
      <c r="J8" s="359"/>
      <c r="K8" s="366" t="s">
        <v>146</v>
      </c>
      <c r="L8" s="366" t="s">
        <v>147</v>
      </c>
      <c r="M8" s="366"/>
      <c r="N8" s="366"/>
      <c r="O8" s="366"/>
      <c r="P8" s="367"/>
    </row>
    <row r="9" spans="1:16" ht="30" customHeight="1" thickBot="1" x14ac:dyDescent="0.3">
      <c r="A9" s="363"/>
      <c r="B9" s="318"/>
      <c r="C9" s="318"/>
      <c r="D9" s="364"/>
      <c r="E9" s="324"/>
      <c r="F9" s="89" t="s">
        <v>86</v>
      </c>
      <c r="G9" s="89" t="s">
        <v>87</v>
      </c>
      <c r="H9" s="318"/>
      <c r="I9" s="324"/>
      <c r="J9" s="360"/>
      <c r="K9" s="368"/>
      <c r="L9" s="368"/>
      <c r="M9" s="368"/>
      <c r="N9" s="368"/>
      <c r="O9" s="368"/>
      <c r="P9" s="369"/>
    </row>
    <row r="10" spans="1:16" s="4" customFormat="1" ht="14.7" customHeight="1" x14ac:dyDescent="0.3">
      <c r="A10" s="378">
        <v>1</v>
      </c>
      <c r="B10" s="379">
        <v>1</v>
      </c>
      <c r="C10" s="381" t="s">
        <v>31</v>
      </c>
      <c r="D10" s="88" t="s">
        <v>40</v>
      </c>
      <c r="E10" s="90" t="s">
        <v>53</v>
      </c>
      <c r="F10" s="78" t="s">
        <v>81</v>
      </c>
      <c r="G10" s="91" t="str">
        <f>IF(F10="C",Lists!A$2,IF(F10="S",Lists!A$3,IF(F10="F",Lists!A$4,"")))</f>
        <v>◊</v>
      </c>
      <c r="H10" s="92" t="s">
        <v>19</v>
      </c>
      <c r="I10" s="93">
        <v>0.379</v>
      </c>
      <c r="J10" s="176">
        <v>0.371</v>
      </c>
      <c r="K10" s="205" t="s">
        <v>129</v>
      </c>
      <c r="L10" s="383"/>
      <c r="M10" s="383"/>
      <c r="N10" s="383"/>
      <c r="O10" s="383"/>
      <c r="P10" s="383"/>
    </row>
    <row r="11" spans="1:16" s="4" customFormat="1" ht="14.7" customHeight="1" x14ac:dyDescent="0.3">
      <c r="A11" s="375"/>
      <c r="B11" s="380"/>
      <c r="C11" s="382"/>
      <c r="D11" s="29" t="s">
        <v>42</v>
      </c>
      <c r="E11" s="107"/>
      <c r="F11" s="51"/>
      <c r="G11" s="108" t="str">
        <f>IF(F11="C",Lists!A$2,IF(F11="S",Lists!A$3,IF(F11="F",Lists!A$4,"")))</f>
        <v/>
      </c>
      <c r="H11" s="92" t="s">
        <v>17</v>
      </c>
      <c r="I11" s="109">
        <v>0.01</v>
      </c>
      <c r="J11" s="177"/>
      <c r="K11" s="206" t="s">
        <v>134</v>
      </c>
      <c r="L11" s="373"/>
      <c r="M11" s="373"/>
      <c r="N11" s="373"/>
      <c r="O11" s="373"/>
      <c r="P11" s="373"/>
    </row>
    <row r="12" spans="1:16" s="4" customFormat="1" ht="14.7" customHeight="1" x14ac:dyDescent="0.3">
      <c r="A12" s="374">
        <v>2</v>
      </c>
      <c r="B12" s="376">
        <v>1</v>
      </c>
      <c r="C12" s="376" t="s">
        <v>36</v>
      </c>
      <c r="D12" s="29" t="s">
        <v>40</v>
      </c>
      <c r="E12" s="115" t="s">
        <v>88</v>
      </c>
      <c r="F12" s="51" t="s">
        <v>80</v>
      </c>
      <c r="G12" s="108" t="str">
        <f>IF(F12="C",Lists!A$2,IF(F12="S",Lists!A$3,IF(F12="F",Lists!A$4,"")))</f>
        <v>⬡</v>
      </c>
      <c r="H12" s="92" t="s">
        <v>19</v>
      </c>
      <c r="I12" s="109">
        <v>0.38300000000000001</v>
      </c>
      <c r="J12" s="177">
        <v>0.375</v>
      </c>
      <c r="K12" s="206" t="s">
        <v>124</v>
      </c>
      <c r="L12" s="373"/>
      <c r="M12" s="373"/>
      <c r="N12" s="373"/>
      <c r="O12" s="373"/>
      <c r="P12" s="373"/>
    </row>
    <row r="13" spans="1:16" s="4" customFormat="1" ht="14.7" customHeight="1" x14ac:dyDescent="0.3">
      <c r="A13" s="375"/>
      <c r="B13" s="377"/>
      <c r="C13" s="377"/>
      <c r="D13" s="5" t="s">
        <v>42</v>
      </c>
      <c r="E13" s="116"/>
      <c r="F13" s="51"/>
      <c r="G13" s="108" t="str">
        <f>IF(F13="C",Lists!A$2,IF(F13="S",Lists!A$3,IF(F13="F",Lists!A$4,"")))</f>
        <v/>
      </c>
      <c r="H13" s="92" t="s">
        <v>17</v>
      </c>
      <c r="I13" s="109">
        <v>0.01</v>
      </c>
      <c r="J13" s="177"/>
      <c r="K13" s="206"/>
      <c r="L13" s="373"/>
      <c r="M13" s="373"/>
      <c r="N13" s="373"/>
      <c r="O13" s="373"/>
      <c r="P13" s="373"/>
    </row>
    <row r="14" spans="1:16" s="4" customFormat="1" ht="14.7" customHeight="1" x14ac:dyDescent="0.3">
      <c r="A14" s="3">
        <v>3</v>
      </c>
      <c r="B14" s="48">
        <v>1</v>
      </c>
      <c r="C14" s="12" t="s">
        <v>34</v>
      </c>
      <c r="D14" s="22" t="s">
        <v>41</v>
      </c>
      <c r="E14" s="116" t="s">
        <v>43</v>
      </c>
      <c r="F14" s="51" t="s">
        <v>80</v>
      </c>
      <c r="G14" s="108" t="str">
        <f>IF(F14="C",Lists!A$2,IF(F14="S",Lists!A$3,IF(F14="F",Lists!A$4,"")))</f>
        <v>⬡</v>
      </c>
      <c r="H14" s="92" t="s">
        <v>19</v>
      </c>
      <c r="I14" s="117">
        <v>0.249</v>
      </c>
      <c r="J14" s="178">
        <v>0.24299999999999999</v>
      </c>
      <c r="K14" s="206"/>
      <c r="L14" s="373"/>
      <c r="M14" s="373"/>
      <c r="N14" s="373"/>
      <c r="O14" s="373"/>
      <c r="P14" s="373"/>
    </row>
    <row r="15" spans="1:16" s="4" customFormat="1" ht="14.7" customHeight="1" x14ac:dyDescent="0.3">
      <c r="A15" s="3">
        <v>4</v>
      </c>
      <c r="B15" s="48">
        <v>1</v>
      </c>
      <c r="C15" s="88" t="s">
        <v>35</v>
      </c>
      <c r="D15" s="5" t="s">
        <v>41</v>
      </c>
      <c r="E15" s="120" t="s">
        <v>44</v>
      </c>
      <c r="F15" s="51"/>
      <c r="G15" s="108"/>
      <c r="H15" s="92" t="s">
        <v>19</v>
      </c>
      <c r="I15" s="117">
        <v>4.2999999999999997E-2</v>
      </c>
      <c r="J15" s="178">
        <v>3.6999999999999998E-2</v>
      </c>
      <c r="K15" s="206"/>
      <c r="L15" s="373"/>
      <c r="M15" s="373"/>
      <c r="N15" s="373"/>
      <c r="O15" s="373"/>
      <c r="P15" s="373"/>
    </row>
    <row r="16" spans="1:16" s="4" customFormat="1" ht="26.25" customHeight="1" x14ac:dyDescent="0.3">
      <c r="A16" s="3">
        <v>5</v>
      </c>
      <c r="B16" s="48">
        <v>1</v>
      </c>
      <c r="C16" s="88" t="s">
        <v>45</v>
      </c>
      <c r="D16" s="5" t="s">
        <v>21</v>
      </c>
      <c r="E16" s="53" t="s">
        <v>90</v>
      </c>
      <c r="F16" s="51"/>
      <c r="G16" s="108" t="str">
        <f>IF(F16="C",Lists!A$2,IF(F16="S",Lists!A$3,IF(F16="F",Lists!A$4,"")))</f>
        <v/>
      </c>
      <c r="H16" s="92" t="s">
        <v>17</v>
      </c>
      <c r="I16" s="122">
        <v>63</v>
      </c>
      <c r="J16" s="178"/>
      <c r="K16" s="206"/>
      <c r="L16" s="373"/>
      <c r="M16" s="373"/>
      <c r="N16" s="373"/>
      <c r="O16" s="373"/>
      <c r="P16" s="373"/>
    </row>
    <row r="17" spans="1:16" s="4" customFormat="1" ht="24" customHeight="1" x14ac:dyDescent="0.3">
      <c r="A17" s="3">
        <v>6</v>
      </c>
      <c r="B17" s="48">
        <v>1</v>
      </c>
      <c r="C17" s="33" t="s">
        <v>45</v>
      </c>
      <c r="D17" s="5" t="s">
        <v>21</v>
      </c>
      <c r="E17" s="53" t="s">
        <v>89</v>
      </c>
      <c r="F17" s="51"/>
      <c r="G17" s="108" t="str">
        <f>IF(F17="C",Lists!A$2,IF(F17="S",Lists!A$3,IF(F17="F",Lists!A$4,"")))</f>
        <v/>
      </c>
      <c r="H17" s="92" t="s">
        <v>20</v>
      </c>
      <c r="I17" s="117"/>
      <c r="J17" s="178"/>
      <c r="K17" s="206"/>
      <c r="L17" s="373"/>
      <c r="M17" s="373"/>
      <c r="N17" s="373"/>
      <c r="O17" s="373"/>
      <c r="P17" s="373"/>
    </row>
    <row r="18" spans="1:16" s="4" customFormat="1" ht="22.95" customHeight="1" x14ac:dyDescent="0.3">
      <c r="A18" s="49">
        <v>7</v>
      </c>
      <c r="B18" s="54">
        <v>1</v>
      </c>
      <c r="C18" s="12" t="s">
        <v>48</v>
      </c>
      <c r="D18" s="22" t="s">
        <v>47</v>
      </c>
      <c r="E18" s="30" t="s">
        <v>46</v>
      </c>
      <c r="F18" s="51"/>
      <c r="G18" s="108" t="str">
        <f>IF(F18="C",Lists!A$2,IF(F18="S",Lists!A$3,IF(F18="F",Lists!A$4,"")))</f>
        <v/>
      </c>
      <c r="H18" s="92" t="s">
        <v>20</v>
      </c>
      <c r="I18" s="117"/>
      <c r="J18" s="178"/>
      <c r="K18" s="206"/>
      <c r="L18" s="373"/>
      <c r="M18" s="373"/>
      <c r="N18" s="373"/>
      <c r="O18" s="373"/>
      <c r="P18" s="373"/>
    </row>
    <row r="19" spans="1:16" s="4" customFormat="1" ht="14.7" customHeight="1" x14ac:dyDescent="0.3">
      <c r="A19" s="50">
        <v>8</v>
      </c>
      <c r="B19" s="54">
        <v>2</v>
      </c>
      <c r="C19" s="12" t="s">
        <v>92</v>
      </c>
      <c r="D19" s="22" t="s">
        <v>40</v>
      </c>
      <c r="E19" s="30" t="s">
        <v>97</v>
      </c>
      <c r="F19" s="51" t="s">
        <v>82</v>
      </c>
      <c r="G19" s="108" t="str">
        <f>IF(F19="C",Lists!A$2,IF(F19="S",Lists!A$3,IF(F19="F",Lists!A$4,"")))</f>
        <v>∆</v>
      </c>
      <c r="H19" s="92" t="s">
        <v>19</v>
      </c>
      <c r="I19" s="117">
        <v>0.379</v>
      </c>
      <c r="J19" s="178">
        <v>0.371</v>
      </c>
      <c r="K19" s="206"/>
      <c r="L19" s="373"/>
      <c r="M19" s="373"/>
      <c r="N19" s="373"/>
      <c r="O19" s="373"/>
      <c r="P19" s="373"/>
    </row>
    <row r="20" spans="1:16" s="4" customFormat="1" ht="14.7" customHeight="1" x14ac:dyDescent="0.3">
      <c r="A20" s="50">
        <v>9</v>
      </c>
      <c r="B20" s="54">
        <v>2</v>
      </c>
      <c r="C20" s="12" t="s">
        <v>93</v>
      </c>
      <c r="D20" s="22" t="s">
        <v>40</v>
      </c>
      <c r="E20" s="53" t="s">
        <v>98</v>
      </c>
      <c r="F20" s="51" t="s">
        <v>82</v>
      </c>
      <c r="G20" s="108" t="str">
        <f>IF(F20="C",Lists!A$2,IF(F20="S",Lists!A$3,IF(F20="F",Lists!A$4,"")))</f>
        <v>∆</v>
      </c>
      <c r="H20" s="92" t="s">
        <v>19</v>
      </c>
      <c r="I20" s="117">
        <v>0.38300000000000001</v>
      </c>
      <c r="J20" s="178">
        <v>0.375</v>
      </c>
      <c r="K20" s="206"/>
      <c r="L20" s="373"/>
      <c r="M20" s="373"/>
      <c r="N20" s="373"/>
      <c r="O20" s="373"/>
      <c r="P20" s="373"/>
    </row>
    <row r="21" spans="1:16" s="4" customFormat="1" ht="14.7" customHeight="1" x14ac:dyDescent="0.3">
      <c r="A21" s="50">
        <v>10</v>
      </c>
      <c r="B21" s="47">
        <v>2</v>
      </c>
      <c r="C21" s="12" t="s">
        <v>94</v>
      </c>
      <c r="D21" s="22" t="s">
        <v>41</v>
      </c>
      <c r="E21" s="53" t="s">
        <v>99</v>
      </c>
      <c r="F21" s="51" t="s">
        <v>82</v>
      </c>
      <c r="G21" s="108" t="str">
        <f>IF(F21="C",Lists!A$2,IF(F21="S",Lists!A$3,IF(F21="F",Lists!A$4,"")))</f>
        <v>∆</v>
      </c>
      <c r="H21" s="92" t="s">
        <v>19</v>
      </c>
      <c r="I21" s="117">
        <v>0.251</v>
      </c>
      <c r="J21" s="178">
        <v>0.24299999999999999</v>
      </c>
      <c r="K21" s="206"/>
      <c r="L21" s="373"/>
      <c r="M21" s="373"/>
      <c r="N21" s="373"/>
      <c r="O21" s="373"/>
      <c r="P21" s="373"/>
    </row>
    <row r="22" spans="1:16" s="4" customFormat="1" ht="14.7" customHeight="1" x14ac:dyDescent="0.3">
      <c r="A22" s="50">
        <v>11</v>
      </c>
      <c r="B22" s="47">
        <v>2</v>
      </c>
      <c r="C22" s="12" t="s">
        <v>95</v>
      </c>
      <c r="D22" s="22" t="s">
        <v>96</v>
      </c>
      <c r="E22" s="53" t="s">
        <v>100</v>
      </c>
      <c r="F22" s="51" t="s">
        <v>82</v>
      </c>
      <c r="G22" s="108" t="str">
        <f>IF(F22="C",Lists!A$2,IF(F22="S",Lists!A$3,IF(F22="F",Lists!A$4,"")))</f>
        <v>∆</v>
      </c>
      <c r="H22" s="92" t="s">
        <v>19</v>
      </c>
      <c r="I22" s="117">
        <v>4.2999999999999997E-2</v>
      </c>
      <c r="J22" s="178">
        <v>3.5000000000000003E-2</v>
      </c>
      <c r="K22" s="206"/>
      <c r="L22" s="373"/>
      <c r="M22" s="373"/>
      <c r="N22" s="373"/>
      <c r="O22" s="373"/>
      <c r="P22" s="373"/>
    </row>
    <row r="23" spans="1:16" s="4" customFormat="1" ht="14.7" customHeight="1" x14ac:dyDescent="0.3">
      <c r="A23" s="50">
        <v>12</v>
      </c>
      <c r="B23" s="47"/>
      <c r="C23" s="12"/>
      <c r="D23" s="22"/>
      <c r="E23" s="53"/>
      <c r="F23" s="51"/>
      <c r="G23" s="108"/>
      <c r="H23" s="92"/>
      <c r="I23" s="117"/>
      <c r="J23" s="178"/>
      <c r="K23" s="206"/>
      <c r="L23" s="373"/>
      <c r="M23" s="373"/>
      <c r="N23" s="373"/>
      <c r="O23" s="373"/>
      <c r="P23" s="373"/>
    </row>
    <row r="24" spans="1:16" s="4" customFormat="1" ht="14.7" customHeight="1" x14ac:dyDescent="0.3">
      <c r="A24" s="50">
        <v>13</v>
      </c>
      <c r="B24" s="47"/>
      <c r="C24" s="12"/>
      <c r="D24" s="22"/>
      <c r="E24" s="107"/>
      <c r="F24" s="51"/>
      <c r="G24" s="108" t="str">
        <f>IF(F24="C",Lists!A$2,IF(F24="S",Lists!A$3,IF(F24="F",Lists!A$4,"")))</f>
        <v/>
      </c>
      <c r="H24" s="92"/>
      <c r="I24" s="117"/>
      <c r="J24" s="178"/>
      <c r="K24" s="206"/>
      <c r="L24" s="373"/>
      <c r="M24" s="373"/>
      <c r="N24" s="373"/>
      <c r="O24" s="373"/>
      <c r="P24" s="373"/>
    </row>
    <row r="25" spans="1:16" s="4" customFormat="1" ht="14.7" customHeight="1" x14ac:dyDescent="0.3">
      <c r="A25" s="50">
        <v>14</v>
      </c>
      <c r="B25" s="47"/>
      <c r="C25" s="12"/>
      <c r="D25" s="22"/>
      <c r="E25" s="107"/>
      <c r="F25" s="51"/>
      <c r="G25" s="108" t="str">
        <f>IF(F25="C",Lists!A$2,IF(F25="S",Lists!A$3,IF(F25="F",Lists!A$4,"")))</f>
        <v/>
      </c>
      <c r="H25" s="92"/>
      <c r="I25" s="117"/>
      <c r="J25" s="178"/>
      <c r="K25" s="206"/>
      <c r="L25" s="373"/>
      <c r="M25" s="373"/>
      <c r="N25" s="373"/>
      <c r="O25" s="373"/>
      <c r="P25" s="373"/>
    </row>
    <row r="26" spans="1:16" s="4" customFormat="1" ht="14.7" customHeight="1" x14ac:dyDescent="0.3">
      <c r="A26" s="50">
        <v>15</v>
      </c>
      <c r="B26" s="47"/>
      <c r="C26" s="12"/>
      <c r="D26" s="22"/>
      <c r="E26" s="123"/>
      <c r="F26" s="51"/>
      <c r="G26" s="108" t="str">
        <f>IF(F26="C",Lists!A$2,IF(F26="S",Lists!A$3,IF(F26="F",Lists!A$4,"")))</f>
        <v/>
      </c>
      <c r="H26" s="92"/>
      <c r="I26" s="117"/>
      <c r="J26" s="178"/>
      <c r="K26" s="206"/>
      <c r="L26" s="373"/>
      <c r="M26" s="373"/>
      <c r="N26" s="373"/>
      <c r="O26" s="373"/>
      <c r="P26" s="373"/>
    </row>
    <row r="27" spans="1:16" s="4" customFormat="1" ht="14.7" customHeight="1" x14ac:dyDescent="0.3">
      <c r="A27" s="50">
        <v>16</v>
      </c>
      <c r="B27" s="47"/>
      <c r="C27" s="12"/>
      <c r="D27" s="22"/>
      <c r="E27" s="123"/>
      <c r="F27" s="51"/>
      <c r="G27" s="108" t="str">
        <f>IF(F27="C",Lists!A$2,IF(F27="S",Lists!A$3,IF(F27="F",Lists!A$4,"")))</f>
        <v/>
      </c>
      <c r="H27" s="92"/>
      <c r="I27" s="117"/>
      <c r="J27" s="178"/>
      <c r="K27" s="206"/>
      <c r="L27" s="373"/>
      <c r="M27" s="373"/>
      <c r="N27" s="373"/>
      <c r="O27" s="373"/>
      <c r="P27" s="373"/>
    </row>
    <row r="28" spans="1:16" s="4" customFormat="1" ht="14.7" customHeight="1" x14ac:dyDescent="0.3">
      <c r="A28" s="50">
        <v>17</v>
      </c>
      <c r="B28" s="47"/>
      <c r="C28" s="12"/>
      <c r="D28" s="22"/>
      <c r="E28" s="107"/>
      <c r="F28" s="52"/>
      <c r="G28" s="108" t="str">
        <f>IF(F28="C",Lists!A$2,IF(F28="S",Lists!A$3,IF(F28="F",Lists!A$4,"")))</f>
        <v/>
      </c>
      <c r="H28" s="92"/>
      <c r="I28" s="117"/>
      <c r="J28" s="178"/>
      <c r="K28" s="206"/>
      <c r="L28" s="373"/>
      <c r="M28" s="373"/>
      <c r="N28" s="373"/>
      <c r="O28" s="373"/>
      <c r="P28" s="373"/>
    </row>
    <row r="29" spans="1:16" s="4" customFormat="1" ht="14.7" customHeight="1" x14ac:dyDescent="0.3">
      <c r="A29" s="50">
        <v>18</v>
      </c>
      <c r="B29" s="47"/>
      <c r="C29" s="12"/>
      <c r="D29" s="22"/>
      <c r="E29" s="107"/>
      <c r="F29" s="52"/>
      <c r="G29" s="108" t="str">
        <f>IF(F29="C",Lists!A$2,IF(F29="S",Lists!A$3,IF(F29="F",Lists!A$4,"")))</f>
        <v/>
      </c>
      <c r="H29" s="92"/>
      <c r="I29" s="117"/>
      <c r="J29" s="178"/>
      <c r="K29" s="206"/>
      <c r="L29" s="373"/>
      <c r="M29" s="373"/>
      <c r="N29" s="373"/>
      <c r="O29" s="373"/>
      <c r="P29" s="373"/>
    </row>
    <row r="30" spans="1:16" s="4" customFormat="1" ht="14.7" customHeight="1" x14ac:dyDescent="0.3">
      <c r="A30" s="50">
        <v>19</v>
      </c>
      <c r="B30" s="47"/>
      <c r="C30" s="88"/>
      <c r="D30" s="20"/>
      <c r="E30" s="107"/>
      <c r="F30" s="52"/>
      <c r="G30" s="108" t="str">
        <f>IF(F30="C",Lists!A$2,IF(F30="S",Lists!A$3,IF(F30="F",Lists!A$4,"")))</f>
        <v/>
      </c>
      <c r="H30" s="92"/>
      <c r="I30" s="93"/>
      <c r="J30" s="176"/>
      <c r="K30" s="206"/>
      <c r="L30" s="373"/>
      <c r="M30" s="373"/>
      <c r="N30" s="373"/>
      <c r="O30" s="373"/>
      <c r="P30" s="373"/>
    </row>
    <row r="31" spans="1:16" s="4" customFormat="1" ht="14.7" customHeight="1" x14ac:dyDescent="0.3">
      <c r="A31" s="50">
        <v>20</v>
      </c>
      <c r="B31" s="47"/>
      <c r="C31" s="88"/>
      <c r="D31" s="20"/>
      <c r="E31" s="107"/>
      <c r="F31" s="52"/>
      <c r="G31" s="108" t="str">
        <f>IF(F31="C",Lists!A$2,IF(F31="S",Lists!A$3,IF(F31="F",Lists!A$4,"")))</f>
        <v/>
      </c>
      <c r="H31" s="92"/>
      <c r="I31" s="117"/>
      <c r="J31" s="178"/>
      <c r="K31" s="206"/>
      <c r="L31" s="373"/>
      <c r="M31" s="373"/>
      <c r="N31" s="373"/>
      <c r="O31" s="373"/>
      <c r="P31" s="373"/>
    </row>
    <row r="32" spans="1:16" s="4" customFormat="1" ht="14.7" customHeight="1" x14ac:dyDescent="0.3">
      <c r="A32" s="50">
        <v>21</v>
      </c>
      <c r="B32" s="47"/>
      <c r="C32" s="88"/>
      <c r="D32" s="21"/>
      <c r="E32" s="107"/>
      <c r="F32" s="52"/>
      <c r="G32" s="108" t="str">
        <f>IF(F32="C",Lists!A$2,IF(F32="S",Lists!A$3,IF(F32="F",Lists!A$4,"")))</f>
        <v/>
      </c>
      <c r="H32" s="92"/>
      <c r="I32" s="117"/>
      <c r="J32" s="178"/>
      <c r="K32" s="206"/>
      <c r="L32" s="373"/>
      <c r="M32" s="373"/>
      <c r="N32" s="373"/>
      <c r="O32" s="373"/>
      <c r="P32" s="373"/>
    </row>
    <row r="33" spans="1:16" s="4" customFormat="1" ht="14.7" customHeight="1" x14ac:dyDescent="0.3">
      <c r="A33" s="50">
        <v>22</v>
      </c>
      <c r="B33" s="47"/>
      <c r="C33" s="88"/>
      <c r="D33" s="20"/>
      <c r="E33" s="107"/>
      <c r="F33" s="52"/>
      <c r="G33" s="108" t="str">
        <f>IF(F33="C",Lists!A$2,IF(F33="S",Lists!A$3,IF(F33="F",Lists!A$4,"")))</f>
        <v/>
      </c>
      <c r="H33" s="92"/>
      <c r="I33" s="117"/>
      <c r="J33" s="178"/>
      <c r="K33" s="206"/>
      <c r="L33" s="373"/>
      <c r="M33" s="373"/>
      <c r="N33" s="373"/>
      <c r="O33" s="373"/>
      <c r="P33" s="373"/>
    </row>
    <row r="34" spans="1:16" s="4" customFormat="1" ht="14.7" customHeight="1" x14ac:dyDescent="0.3">
      <c r="A34" s="50">
        <v>23</v>
      </c>
      <c r="B34" s="47"/>
      <c r="C34" s="33"/>
      <c r="D34" s="22"/>
      <c r="E34" s="123"/>
      <c r="F34" s="52"/>
      <c r="G34" s="108" t="str">
        <f>IF(F34="C",Lists!A$2,IF(F34="S",Lists!A$3,IF(F34="F",Lists!A$4,"")))</f>
        <v/>
      </c>
      <c r="H34" s="92"/>
      <c r="I34" s="117"/>
      <c r="J34" s="178"/>
      <c r="K34" s="206"/>
      <c r="L34" s="373"/>
      <c r="M34" s="373"/>
      <c r="N34" s="373"/>
      <c r="O34" s="373"/>
      <c r="P34" s="373"/>
    </row>
    <row r="35" spans="1:16" s="4" customFormat="1" ht="14.7" customHeight="1" x14ac:dyDescent="0.3">
      <c r="A35" s="50">
        <v>24</v>
      </c>
      <c r="B35" s="47"/>
      <c r="C35" s="33"/>
      <c r="D35" s="22"/>
      <c r="E35" s="123"/>
      <c r="F35" s="52"/>
      <c r="G35" s="108" t="str">
        <f>IF(F35="C",Lists!A$2,IF(F35="S",Lists!A$3,IF(F35="F",Lists!A$4,"")))</f>
        <v/>
      </c>
      <c r="H35" s="92"/>
      <c r="I35" s="117"/>
      <c r="J35" s="178"/>
      <c r="K35" s="206"/>
      <c r="L35" s="373"/>
      <c r="M35" s="373"/>
      <c r="N35" s="373"/>
      <c r="O35" s="373"/>
      <c r="P35" s="373"/>
    </row>
  </sheetData>
  <mergeCells count="47">
    <mergeCell ref="A10:A11"/>
    <mergeCell ref="B10:B11"/>
    <mergeCell ref="C10:C11"/>
    <mergeCell ref="L32:P32"/>
    <mergeCell ref="L33:P33"/>
    <mergeCell ref="L19:P19"/>
    <mergeCell ref="L24:P24"/>
    <mergeCell ref="L25:P25"/>
    <mergeCell ref="L10:P10"/>
    <mergeCell ref="L26:P26"/>
    <mergeCell ref="L27:P27"/>
    <mergeCell ref="L28:P28"/>
    <mergeCell ref="L29:P29"/>
    <mergeCell ref="L11:P11"/>
    <mergeCell ref="L12:P12"/>
    <mergeCell ref="L13:P13"/>
    <mergeCell ref="L34:P34"/>
    <mergeCell ref="L35:P35"/>
    <mergeCell ref="L30:P30"/>
    <mergeCell ref="L31:P31"/>
    <mergeCell ref="A12:A13"/>
    <mergeCell ref="B12:B13"/>
    <mergeCell ref="C12:C13"/>
    <mergeCell ref="L14:P14"/>
    <mergeCell ref="L15:P15"/>
    <mergeCell ref="L16:P16"/>
    <mergeCell ref="L20:P20"/>
    <mergeCell ref="L21:P21"/>
    <mergeCell ref="L22:P22"/>
    <mergeCell ref="L23:P23"/>
    <mergeCell ref="L17:P17"/>
    <mergeCell ref="L18:P18"/>
    <mergeCell ref="I7:I9"/>
    <mergeCell ref="J7:J9"/>
    <mergeCell ref="A1:P2"/>
    <mergeCell ref="N5:O5"/>
    <mergeCell ref="A7:A9"/>
    <mergeCell ref="B7:B9"/>
    <mergeCell ref="C7:C9"/>
    <mergeCell ref="D7:D9"/>
    <mergeCell ref="E7:E9"/>
    <mergeCell ref="F7:G8"/>
    <mergeCell ref="H7:H9"/>
    <mergeCell ref="K7:P7"/>
    <mergeCell ref="L8:P9"/>
    <mergeCell ref="A6:P6"/>
    <mergeCell ref="K8:K9"/>
  </mergeCells>
  <conditionalFormatting sqref="F10:F35">
    <cfRule type="containsText" dxfId="11" priority="44" operator="containsText" text="Significant">
      <formula>NOT(ISERROR(SEARCH("Significant",F10)))</formula>
    </cfRule>
    <cfRule type="containsText" dxfId="10" priority="45" operator="containsText" text="Critical">
      <formula>NOT(ISERROR(SEARCH("Critical",F10)))</formula>
    </cfRule>
  </conditionalFormatting>
  <pageMargins left="0.25" right="0.25" top="0.75" bottom="0.75" header="0.3" footer="0.3"/>
  <pageSetup scale="55"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Key Characteristic" prompt="C = Critical Feature_x000a_S = Significant Feature_x000a_F = Functional Feature" xr:uid="{DC0AF61C-F4DF-413D-8F54-79F1DE362CFA}">
          <x14:formula1>
            <xm:f>Lists!$B$2:$B$5</xm:f>
          </x14:formula1>
          <xm:sqref>F10:F35</xm:sqref>
        </x14:dataValidation>
        <x14:dataValidation type="list" allowBlank="1" showInputMessage="1" showErrorMessage="1" promptTitle="Feature Type" prompt="Basic = No Tolerance_x000a_Min = No Upper Limit_x000a_Max = No Lower Limit_x000a_DIM = Tolerance with upper and lower limit_x000a_Attribute = Feature without numerical value" xr:uid="{02A2851F-71A2-4454-858C-73292E32C8FC}">
          <x14:formula1>
            <xm:f>Lists!$D$2:$D$7</xm:f>
          </x14:formula1>
          <xm:sqref>H10:H35</xm:sqref>
        </x14:dataValidation>
        <x14:dataValidation type="list" allowBlank="1" showInputMessage="1" showErrorMessage="1" prompt="See tab titled 'Risk Rating Chart' for guidelines" xr:uid="{E9E48820-B787-426F-BE61-229F948FD66B}">
          <x14:formula1>
            <xm:f>'Risk Rating Chart'!$A$5:$A$7</xm:f>
          </x14:formula1>
          <xm:sqref>K10:K35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43CCE-AD57-4A89-848A-1D1802C3C6D0}">
  <dimension ref="A1:N43"/>
  <sheetViews>
    <sheetView workbookViewId="0">
      <selection activeCell="E40" sqref="E40"/>
    </sheetView>
  </sheetViews>
  <sheetFormatPr defaultColWidth="8.88671875" defaultRowHeight="13.2" x14ac:dyDescent="0.25"/>
  <cols>
    <col min="1" max="1" width="8.88671875" style="134" customWidth="1"/>
    <col min="2" max="2" width="26" style="132" customWidth="1"/>
    <col min="3" max="3" width="27" style="132" customWidth="1"/>
    <col min="4" max="4" width="27.44140625" style="133" customWidth="1"/>
    <col min="5" max="5" width="32.33203125" style="132" customWidth="1"/>
    <col min="6" max="6" width="15.109375" style="134" customWidth="1"/>
    <col min="7" max="7" width="7.109375" style="134" customWidth="1"/>
    <col min="8" max="8" width="12.6640625" style="134" bestFit="1" customWidth="1"/>
    <col min="9" max="9" width="11.109375" style="134" bestFit="1" customWidth="1"/>
    <col min="10" max="10" width="13.6640625" style="134" customWidth="1"/>
    <col min="11" max="11" width="13.109375" style="134" bestFit="1" customWidth="1"/>
    <col min="12" max="14" width="24.6640625" style="134" customWidth="1"/>
    <col min="15" max="16384" width="8.88671875" style="134"/>
  </cols>
  <sheetData>
    <row r="1" spans="1:14" ht="24.6" x14ac:dyDescent="0.4">
      <c r="A1" s="131" t="s">
        <v>117</v>
      </c>
    </row>
    <row r="2" spans="1:14" ht="15.6" x14ac:dyDescent="0.3">
      <c r="A2" s="135" t="s">
        <v>118</v>
      </c>
    </row>
    <row r="3" spans="1:14" ht="13.8" thickBot="1" x14ac:dyDescent="0.3"/>
    <row r="4" spans="1:14" ht="27" thickBot="1" x14ac:dyDescent="0.3">
      <c r="A4" s="136" t="s">
        <v>119</v>
      </c>
      <c r="B4" s="137" t="s">
        <v>120</v>
      </c>
      <c r="C4" s="137" t="s">
        <v>121</v>
      </c>
      <c r="D4" s="138" t="s">
        <v>122</v>
      </c>
      <c r="E4" s="138" t="s">
        <v>123</v>
      </c>
    </row>
    <row r="5" spans="1:14" ht="26.4" x14ac:dyDescent="0.25">
      <c r="A5" s="139" t="s">
        <v>124</v>
      </c>
      <c r="B5" s="140" t="s">
        <v>125</v>
      </c>
      <c r="C5" s="140" t="s">
        <v>126</v>
      </c>
      <c r="D5" s="141" t="s">
        <v>127</v>
      </c>
      <c r="E5" s="141" t="s">
        <v>128</v>
      </c>
      <c r="L5" s="142"/>
      <c r="M5" s="142"/>
      <c r="N5" s="142"/>
    </row>
    <row r="6" spans="1:14" ht="26.4" x14ac:dyDescent="0.25">
      <c r="A6" s="143" t="s">
        <v>129</v>
      </c>
      <c r="B6" s="144" t="s">
        <v>130</v>
      </c>
      <c r="C6" s="144" t="s">
        <v>131</v>
      </c>
      <c r="D6" s="145" t="s">
        <v>132</v>
      </c>
      <c r="E6" s="145" t="s">
        <v>133</v>
      </c>
      <c r="M6" s="146"/>
    </row>
    <row r="7" spans="1:14" ht="26.4" x14ac:dyDescent="0.25">
      <c r="A7" s="147" t="s">
        <v>134</v>
      </c>
      <c r="B7" s="144" t="s">
        <v>135</v>
      </c>
      <c r="C7" s="144" t="s">
        <v>136</v>
      </c>
      <c r="D7" s="145" t="s">
        <v>137</v>
      </c>
      <c r="E7" s="145" t="s">
        <v>138</v>
      </c>
      <c r="M7" s="146"/>
    </row>
    <row r="8" spans="1:14" x14ac:dyDescent="0.25">
      <c r="A8" s="148"/>
    </row>
    <row r="11" spans="1:14" ht="14.4" x14ac:dyDescent="0.3">
      <c r="A11"/>
      <c r="B11" s="149"/>
      <c r="C11" s="149"/>
      <c r="D11" s="149"/>
      <c r="E11" s="149"/>
      <c r="F11"/>
      <c r="G11"/>
      <c r="H11"/>
      <c r="I11"/>
      <c r="J11"/>
      <c r="K11"/>
      <c r="L11"/>
      <c r="M11"/>
      <c r="N11"/>
    </row>
    <row r="12" spans="1:14" hidden="1" x14ac:dyDescent="0.25">
      <c r="A12" s="150"/>
      <c r="B12" s="151"/>
      <c r="C12" s="152" t="s">
        <v>139</v>
      </c>
      <c r="D12" s="152" t="s">
        <v>140</v>
      </c>
      <c r="E12" s="152" t="s">
        <v>141</v>
      </c>
      <c r="F12" s="153" t="s">
        <v>142</v>
      </c>
      <c r="H12" s="150"/>
      <c r="I12" s="154" t="s">
        <v>143</v>
      </c>
      <c r="J12" s="154" t="s">
        <v>139</v>
      </c>
      <c r="K12" s="153" t="s">
        <v>28</v>
      </c>
    </row>
    <row r="13" spans="1:14" hidden="1" x14ac:dyDescent="0.25">
      <c r="A13" s="155">
        <v>0.05</v>
      </c>
      <c r="B13" s="156">
        <f t="shared" ref="B13:B21" si="0">A14/A13</f>
        <v>2.8000000000000003</v>
      </c>
      <c r="C13" s="133">
        <f t="shared" ref="C13:C22" si="1">1-1/D13</f>
        <v>0.5</v>
      </c>
      <c r="D13" s="157">
        <v>2</v>
      </c>
      <c r="E13" s="133"/>
      <c r="F13" s="158"/>
      <c r="H13" s="159">
        <v>2</v>
      </c>
      <c r="J13" s="134">
        <f t="shared" ref="J13:J22" si="2">1-1/H13</f>
        <v>0.5</v>
      </c>
      <c r="K13" s="160">
        <f t="shared" ref="K13:K22" si="3">NORMSINV(J13)/3</f>
        <v>0</v>
      </c>
    </row>
    <row r="14" spans="1:14" hidden="1" x14ac:dyDescent="0.25">
      <c r="A14" s="155">
        <v>0.14000000000000001</v>
      </c>
      <c r="B14" s="156">
        <f t="shared" si="0"/>
        <v>3.0714285714285712</v>
      </c>
      <c r="C14" s="133">
        <f t="shared" si="1"/>
        <v>0.66666666666666674</v>
      </c>
      <c r="D14" s="157">
        <f t="shared" ref="D14:E22" si="4">D13*E14</f>
        <v>3</v>
      </c>
      <c r="E14" s="161">
        <v>1.5</v>
      </c>
      <c r="F14" s="158"/>
      <c r="H14" s="159">
        <f t="shared" ref="H14:H22" si="5">H13^I14</f>
        <v>2.748562326291248</v>
      </c>
      <c r="I14" s="134">
        <v>1.4586771942426224</v>
      </c>
      <c r="J14" s="134">
        <f t="shared" si="2"/>
        <v>0.63617343131187332</v>
      </c>
      <c r="K14" s="160">
        <f t="shared" si="3"/>
        <v>0.11608302399146385</v>
      </c>
    </row>
    <row r="15" spans="1:14" hidden="1" x14ac:dyDescent="0.25">
      <c r="A15" s="155">
        <v>0.43</v>
      </c>
      <c r="B15" s="156">
        <f t="shared" si="0"/>
        <v>1.2790697674418605</v>
      </c>
      <c r="C15" s="133">
        <f t="shared" si="1"/>
        <v>0.85935302390998591</v>
      </c>
      <c r="D15" s="157">
        <f t="shared" si="4"/>
        <v>7.11</v>
      </c>
      <c r="E15" s="161">
        <f t="shared" si="4"/>
        <v>2.37</v>
      </c>
      <c r="F15" s="160">
        <v>1.58</v>
      </c>
      <c r="H15" s="159">
        <f t="shared" si="5"/>
        <v>4.3703207196729004</v>
      </c>
      <c r="I15" s="134">
        <f t="shared" ref="I15:I22" si="6">I14</f>
        <v>1.4586771942426224</v>
      </c>
      <c r="J15" s="134">
        <f t="shared" si="2"/>
        <v>0.77118384115414629</v>
      </c>
      <c r="K15" s="160">
        <f t="shared" si="3"/>
        <v>0.24758373758152954</v>
      </c>
    </row>
    <row r="16" spans="1:14" hidden="1" x14ac:dyDescent="0.25">
      <c r="A16" s="155">
        <v>0.55000000000000004</v>
      </c>
      <c r="B16" s="156">
        <f t="shared" si="0"/>
        <v>1.3636363636363635</v>
      </c>
      <c r="C16" s="133">
        <f t="shared" si="1"/>
        <v>0.96244005338620575</v>
      </c>
      <c r="D16" s="157">
        <f t="shared" si="4"/>
        <v>26.624106000000001</v>
      </c>
      <c r="E16" s="161">
        <f t="shared" si="4"/>
        <v>3.7446000000000002</v>
      </c>
      <c r="F16" s="160">
        <f t="shared" ref="F16:F22" si="7">F15</f>
        <v>1.58</v>
      </c>
      <c r="H16" s="159">
        <f t="shared" si="5"/>
        <v>8.5961138092315252</v>
      </c>
      <c r="I16" s="134">
        <f t="shared" si="6"/>
        <v>1.4586771942426224</v>
      </c>
      <c r="J16" s="134">
        <f t="shared" si="2"/>
        <v>0.8836683619839838</v>
      </c>
      <c r="K16" s="160">
        <f t="shared" si="3"/>
        <v>0.39784213605652891</v>
      </c>
    </row>
    <row r="17" spans="1:11" hidden="1" x14ac:dyDescent="0.25">
      <c r="A17" s="155">
        <v>0.75</v>
      </c>
      <c r="B17" s="156">
        <f t="shared" si="0"/>
        <v>1.3333333333333333</v>
      </c>
      <c r="C17" s="133">
        <f t="shared" si="1"/>
        <v>0.9936516268466602</v>
      </c>
      <c r="D17" s="157">
        <f t="shared" si="4"/>
        <v>157.52067117760802</v>
      </c>
      <c r="E17" s="161">
        <f t="shared" si="4"/>
        <v>5.9164680000000001</v>
      </c>
      <c r="F17" s="160">
        <f t="shared" si="7"/>
        <v>1.58</v>
      </c>
      <c r="H17" s="159">
        <f t="shared" si="5"/>
        <v>23.059253758196174</v>
      </c>
      <c r="I17" s="134">
        <f t="shared" si="6"/>
        <v>1.4586771942426224</v>
      </c>
      <c r="J17" s="134">
        <f t="shared" si="2"/>
        <v>0.95663346218892442</v>
      </c>
      <c r="K17" s="160">
        <f t="shared" si="3"/>
        <v>0.57096279478833079</v>
      </c>
    </row>
    <row r="18" spans="1:11" hidden="1" x14ac:dyDescent="0.25">
      <c r="A18" s="155">
        <v>1</v>
      </c>
      <c r="B18" s="156">
        <f t="shared" si="0"/>
        <v>1.1000000000000001</v>
      </c>
      <c r="C18" s="133">
        <f t="shared" si="1"/>
        <v>0.99932088575616618</v>
      </c>
      <c r="D18" s="157">
        <f t="shared" si="4"/>
        <v>1472.5062963701275</v>
      </c>
      <c r="E18" s="161">
        <f t="shared" si="4"/>
        <v>9.3480194399999998</v>
      </c>
      <c r="F18" s="160">
        <f t="shared" si="7"/>
        <v>1.58</v>
      </c>
      <c r="H18" s="159">
        <f t="shared" si="5"/>
        <v>97.263811280798762</v>
      </c>
      <c r="I18" s="134">
        <f t="shared" si="6"/>
        <v>1.4586771942426224</v>
      </c>
      <c r="J18" s="134">
        <f t="shared" si="2"/>
        <v>0.98971868378555494</v>
      </c>
      <c r="K18" s="160">
        <f t="shared" si="3"/>
        <v>0.77197336187455212</v>
      </c>
    </row>
    <row r="19" spans="1:11" hidden="1" x14ac:dyDescent="0.25">
      <c r="A19" s="155">
        <v>1.1000000000000001</v>
      </c>
      <c r="B19" s="156">
        <f t="shared" si="0"/>
        <v>1.209090909090909</v>
      </c>
      <c r="C19" s="133">
        <f t="shared" si="1"/>
        <v>0.99995402029869263</v>
      </c>
      <c r="D19" s="157">
        <f t="shared" si="4"/>
        <v>21748.727624704759</v>
      </c>
      <c r="E19" s="161">
        <f t="shared" si="4"/>
        <v>14.7698707152</v>
      </c>
      <c r="F19" s="160">
        <f t="shared" si="7"/>
        <v>1.58</v>
      </c>
      <c r="H19" s="159">
        <f t="shared" si="5"/>
        <v>793.9244929488151</v>
      </c>
      <c r="I19" s="134">
        <f t="shared" si="6"/>
        <v>1.4586771942426224</v>
      </c>
      <c r="J19" s="134">
        <f t="shared" si="2"/>
        <v>0.99874043437520643</v>
      </c>
      <c r="K19" s="160">
        <f t="shared" si="3"/>
        <v>1.0070113117901172</v>
      </c>
    </row>
    <row r="20" spans="1:11" hidden="1" x14ac:dyDescent="0.25">
      <c r="A20" s="155">
        <v>1.33</v>
      </c>
      <c r="B20" s="156">
        <f t="shared" si="0"/>
        <v>1.2556390977443608</v>
      </c>
      <c r="C20" s="133">
        <f t="shared" si="1"/>
        <v>0.99999802969996565</v>
      </c>
      <c r="D20" s="157">
        <f t="shared" si="4"/>
        <v>507536.9144744412</v>
      </c>
      <c r="E20" s="161">
        <f t="shared" si="4"/>
        <v>23.336395730016001</v>
      </c>
      <c r="F20" s="160">
        <f t="shared" si="7"/>
        <v>1.58</v>
      </c>
      <c r="H20" s="159">
        <f t="shared" si="5"/>
        <v>16976.251002876295</v>
      </c>
      <c r="I20" s="134">
        <f t="shared" si="6"/>
        <v>1.4586771942426224</v>
      </c>
      <c r="J20" s="134">
        <f t="shared" si="2"/>
        <v>0.99994109417916655</v>
      </c>
      <c r="K20" s="160">
        <f t="shared" si="3"/>
        <v>1.2835452262007856</v>
      </c>
    </row>
    <row r="21" spans="1:11" hidden="1" x14ac:dyDescent="0.25">
      <c r="A21" s="155">
        <v>1.67</v>
      </c>
      <c r="B21" s="156">
        <f t="shared" si="0"/>
        <v>1.1976047904191618</v>
      </c>
      <c r="C21" s="133">
        <f t="shared" si="1"/>
        <v>0.99999994656307034</v>
      </c>
      <c r="D21" s="157">
        <f t="shared" si="4"/>
        <v>18713650.008351617</v>
      </c>
      <c r="E21" s="161">
        <f t="shared" si="4"/>
        <v>36.871505253425283</v>
      </c>
      <c r="F21" s="160">
        <f t="shared" si="7"/>
        <v>1.58</v>
      </c>
      <c r="H21" s="159">
        <f t="shared" si="5"/>
        <v>1479018.9935317312</v>
      </c>
      <c r="I21" s="134">
        <f t="shared" si="6"/>
        <v>1.4586771942426224</v>
      </c>
      <c r="J21" s="134">
        <f t="shared" si="2"/>
        <v>0.99999932387616086</v>
      </c>
      <c r="K21" s="160">
        <f t="shared" si="3"/>
        <v>1.6106389334743847</v>
      </c>
    </row>
    <row r="22" spans="1:11" ht="13.8" hidden="1" thickBot="1" x14ac:dyDescent="0.3">
      <c r="A22" s="162">
        <v>2</v>
      </c>
      <c r="B22" s="163"/>
      <c r="C22" s="164">
        <f t="shared" si="1"/>
        <v>0.99999999908273773</v>
      </c>
      <c r="D22" s="165">
        <f t="shared" si="4"/>
        <v>1090200702.4580441</v>
      </c>
      <c r="E22" s="163">
        <f t="shared" si="4"/>
        <v>58.256978300411951</v>
      </c>
      <c r="F22" s="166">
        <f t="shared" si="7"/>
        <v>1.58</v>
      </c>
      <c r="H22" s="167">
        <f t="shared" si="5"/>
        <v>1000000000.0000526</v>
      </c>
      <c r="I22" s="168">
        <f t="shared" si="6"/>
        <v>1.4586771942426224</v>
      </c>
      <c r="J22" s="168">
        <f t="shared" si="2"/>
        <v>0.99999999900000003</v>
      </c>
      <c r="K22" s="166">
        <f t="shared" si="3"/>
        <v>1.9992690065338794</v>
      </c>
    </row>
    <row r="23" spans="1:11" hidden="1" x14ac:dyDescent="0.25">
      <c r="I23" s="169"/>
    </row>
    <row r="24" spans="1:11" hidden="1" x14ac:dyDescent="0.25">
      <c r="A24" s="170" t="s">
        <v>144</v>
      </c>
      <c r="B24" s="152" t="s">
        <v>28</v>
      </c>
      <c r="C24" s="152"/>
      <c r="D24" s="152"/>
      <c r="E24" s="152" t="s">
        <v>139</v>
      </c>
      <c r="F24" s="153" t="s">
        <v>140</v>
      </c>
    </row>
    <row r="25" spans="1:11" hidden="1" x14ac:dyDescent="0.25">
      <c r="A25" s="171">
        <v>10</v>
      </c>
      <c r="B25" s="161">
        <v>2</v>
      </c>
      <c r="C25" s="133"/>
      <c r="E25" s="133">
        <f t="shared" ref="E25:E34" si="8">NORMSDIST(3*B25)</f>
        <v>0.9999999990134123</v>
      </c>
      <c r="F25" s="172">
        <f t="shared" ref="F25:F34" si="9">1/(1-E25)</f>
        <v>1013594634.8913026</v>
      </c>
    </row>
    <row r="26" spans="1:11" hidden="1" x14ac:dyDescent="0.25">
      <c r="A26" s="171">
        <v>9</v>
      </c>
      <c r="B26" s="161" t="e">
        <f>B25/#REF!</f>
        <v>#REF!</v>
      </c>
      <c r="C26" s="133">
        <v>0.05</v>
      </c>
      <c r="E26" s="133" t="e">
        <f t="shared" si="8"/>
        <v>#REF!</v>
      </c>
      <c r="F26" s="172" t="e">
        <f t="shared" si="9"/>
        <v>#REF!</v>
      </c>
    </row>
    <row r="27" spans="1:11" hidden="1" x14ac:dyDescent="0.25">
      <c r="A27" s="171">
        <v>8</v>
      </c>
      <c r="B27" s="161" t="e">
        <f>B26/#REF!</f>
        <v>#REF!</v>
      </c>
      <c r="C27" s="133">
        <f t="shared" ref="C27:C34" si="10">C26+0.03</f>
        <v>0.08</v>
      </c>
      <c r="E27" s="133" t="e">
        <f t="shared" si="8"/>
        <v>#REF!</v>
      </c>
      <c r="F27" s="172" t="e">
        <f t="shared" si="9"/>
        <v>#REF!</v>
      </c>
    </row>
    <row r="28" spans="1:11" hidden="1" x14ac:dyDescent="0.25">
      <c r="A28" s="171">
        <v>7</v>
      </c>
      <c r="B28" s="161" t="e">
        <f>B27/#REF!</f>
        <v>#REF!</v>
      </c>
      <c r="C28" s="133">
        <f t="shared" si="10"/>
        <v>0.11</v>
      </c>
      <c r="E28" s="133" t="e">
        <f t="shared" si="8"/>
        <v>#REF!</v>
      </c>
      <c r="F28" s="172" t="e">
        <f t="shared" si="9"/>
        <v>#REF!</v>
      </c>
    </row>
    <row r="29" spans="1:11" hidden="1" x14ac:dyDescent="0.25">
      <c r="A29" s="171">
        <v>6</v>
      </c>
      <c r="B29" s="161" t="e">
        <f>B28/#REF!</f>
        <v>#REF!</v>
      </c>
      <c r="C29" s="133">
        <f t="shared" si="10"/>
        <v>0.14000000000000001</v>
      </c>
      <c r="E29" s="133" t="e">
        <f t="shared" si="8"/>
        <v>#REF!</v>
      </c>
      <c r="F29" s="172" t="e">
        <f t="shared" si="9"/>
        <v>#REF!</v>
      </c>
    </row>
    <row r="30" spans="1:11" hidden="1" x14ac:dyDescent="0.25">
      <c r="A30" s="171">
        <v>5</v>
      </c>
      <c r="B30" s="161" t="e">
        <f>B29/#REF!</f>
        <v>#REF!</v>
      </c>
      <c r="C30" s="133">
        <f t="shared" si="10"/>
        <v>0.17</v>
      </c>
      <c r="E30" s="133" t="e">
        <f t="shared" si="8"/>
        <v>#REF!</v>
      </c>
      <c r="F30" s="172" t="e">
        <f t="shared" si="9"/>
        <v>#REF!</v>
      </c>
    </row>
    <row r="31" spans="1:11" hidden="1" x14ac:dyDescent="0.25">
      <c r="A31" s="171">
        <v>4</v>
      </c>
      <c r="B31" s="161" t="e">
        <f>B30/#REF!</f>
        <v>#REF!</v>
      </c>
      <c r="C31" s="133">
        <f t="shared" si="10"/>
        <v>0.2</v>
      </c>
      <c r="E31" s="133" t="e">
        <f t="shared" si="8"/>
        <v>#REF!</v>
      </c>
      <c r="F31" s="172" t="e">
        <f t="shared" si="9"/>
        <v>#REF!</v>
      </c>
    </row>
    <row r="32" spans="1:11" hidden="1" x14ac:dyDescent="0.25">
      <c r="A32" s="171">
        <v>3</v>
      </c>
      <c r="B32" s="161" t="e">
        <f>B31/#REF!</f>
        <v>#REF!</v>
      </c>
      <c r="C32" s="133">
        <f t="shared" si="10"/>
        <v>0.23</v>
      </c>
      <c r="E32" s="133" t="e">
        <f t="shared" si="8"/>
        <v>#REF!</v>
      </c>
      <c r="F32" s="172" t="e">
        <f t="shared" si="9"/>
        <v>#REF!</v>
      </c>
    </row>
    <row r="33" spans="1:6" hidden="1" x14ac:dyDescent="0.25">
      <c r="A33" s="171">
        <v>2</v>
      </c>
      <c r="B33" s="161" t="e">
        <f>B32/#REF!</f>
        <v>#REF!</v>
      </c>
      <c r="C33" s="133">
        <f t="shared" si="10"/>
        <v>0.26</v>
      </c>
      <c r="E33" s="133" t="e">
        <f t="shared" si="8"/>
        <v>#REF!</v>
      </c>
      <c r="F33" s="173" t="e">
        <f t="shared" si="9"/>
        <v>#REF!</v>
      </c>
    </row>
    <row r="34" spans="1:6" ht="13.8" hidden="1" thickBot="1" x14ac:dyDescent="0.3">
      <c r="A34" s="174">
        <v>1</v>
      </c>
      <c r="B34" s="163" t="e">
        <f>B33/#REF!</f>
        <v>#REF!</v>
      </c>
      <c r="C34" s="164">
        <f t="shared" si="10"/>
        <v>0.29000000000000004</v>
      </c>
      <c r="D34" s="164"/>
      <c r="E34" s="164" t="e">
        <f t="shared" si="8"/>
        <v>#REF!</v>
      </c>
      <c r="F34" s="175" t="e">
        <f t="shared" si="9"/>
        <v>#REF!</v>
      </c>
    </row>
    <row r="35" spans="1:6" ht="14.4" x14ac:dyDescent="0.3">
      <c r="A35"/>
    </row>
    <row r="39" spans="1:6" x14ac:dyDescent="0.25">
      <c r="D39" s="132"/>
    </row>
    <row r="40" spans="1:6" x14ac:dyDescent="0.25">
      <c r="D40" s="132"/>
    </row>
    <row r="41" spans="1:6" x14ac:dyDescent="0.25">
      <c r="D41" s="132"/>
    </row>
    <row r="42" spans="1:6" x14ac:dyDescent="0.25">
      <c r="D42" s="132"/>
    </row>
    <row r="43" spans="1:6" x14ac:dyDescent="0.25">
      <c r="D43" s="132"/>
    </row>
  </sheetData>
  <pageMargins left="0.75" right="0.75" top="1" bottom="1"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3E3B-A130-4807-B18F-93FB2E5720A5}">
  <sheetPr codeName="Sheet26"/>
  <dimension ref="A1:J18"/>
  <sheetViews>
    <sheetView workbookViewId="0">
      <selection activeCell="C14" sqref="C14"/>
    </sheetView>
  </sheetViews>
  <sheetFormatPr defaultColWidth="8.88671875" defaultRowHeight="13.2" x14ac:dyDescent="0.25"/>
  <cols>
    <col min="1" max="1" width="8.88671875" style="7"/>
    <col min="2" max="2" width="14.33203125" style="7" customWidth="1"/>
    <col min="3" max="5" width="8.88671875" style="7"/>
    <col min="6" max="6" width="9.6640625" style="7" customWidth="1"/>
    <col min="7" max="7" width="8.88671875" style="7"/>
    <col min="8" max="8" width="19.5546875" style="7" customWidth="1"/>
    <col min="9" max="9" width="8.88671875" style="7"/>
    <col min="10" max="10" width="17.5546875" style="7" bestFit="1" customWidth="1"/>
    <col min="11" max="16384" width="8.88671875" style="7"/>
  </cols>
  <sheetData>
    <row r="1" spans="1:10" x14ac:dyDescent="0.25">
      <c r="A1" s="7" t="s">
        <v>85</v>
      </c>
      <c r="B1" s="8" t="s">
        <v>84</v>
      </c>
      <c r="D1" s="7" t="s">
        <v>12</v>
      </c>
      <c r="F1" s="7" t="s">
        <v>13</v>
      </c>
      <c r="H1" s="7" t="s">
        <v>56</v>
      </c>
      <c r="J1" s="226" t="s">
        <v>76</v>
      </c>
    </row>
    <row r="2" spans="1:10" ht="19.8" x14ac:dyDescent="0.4">
      <c r="A2" s="9" t="s">
        <v>22</v>
      </c>
      <c r="B2" s="8" t="s">
        <v>81</v>
      </c>
      <c r="D2" s="7" t="s">
        <v>10</v>
      </c>
      <c r="F2" s="7" t="s">
        <v>14</v>
      </c>
      <c r="H2" s="7" t="s">
        <v>51</v>
      </c>
      <c r="J2" s="227" t="s">
        <v>49</v>
      </c>
    </row>
    <row r="3" spans="1:10" ht="18.600000000000001" x14ac:dyDescent="0.3">
      <c r="A3" s="10" t="s">
        <v>23</v>
      </c>
      <c r="B3" s="8" t="s">
        <v>80</v>
      </c>
      <c r="D3" s="7" t="s">
        <v>15</v>
      </c>
      <c r="F3" s="7" t="s">
        <v>16</v>
      </c>
      <c r="H3" s="7" t="s">
        <v>52</v>
      </c>
      <c r="J3" s="228" t="s">
        <v>50</v>
      </c>
    </row>
    <row r="4" spans="1:10" ht="19.8" x14ac:dyDescent="0.4">
      <c r="A4" s="9" t="s">
        <v>24</v>
      </c>
      <c r="B4" s="8" t="s">
        <v>82</v>
      </c>
      <c r="D4" s="7" t="s">
        <v>17</v>
      </c>
      <c r="F4" s="7" t="s">
        <v>18</v>
      </c>
      <c r="H4" s="7" t="s">
        <v>58</v>
      </c>
    </row>
    <row r="5" spans="1:10" ht="18.600000000000001" x14ac:dyDescent="0.3">
      <c r="A5" s="10" t="s">
        <v>32</v>
      </c>
      <c r="B5" s="8" t="s">
        <v>83</v>
      </c>
      <c r="D5" s="7" t="s">
        <v>19</v>
      </c>
      <c r="H5" s="7" t="s">
        <v>59</v>
      </c>
    </row>
    <row r="6" spans="1:10" x14ac:dyDescent="0.25">
      <c r="D6" s="7" t="s">
        <v>20</v>
      </c>
      <c r="H6" s="7" t="s">
        <v>60</v>
      </c>
    </row>
    <row r="7" spans="1:10" x14ac:dyDescent="0.25">
      <c r="D7" s="8" t="s">
        <v>21</v>
      </c>
      <c r="H7" s="7" t="s">
        <v>68</v>
      </c>
    </row>
    <row r="8" spans="1:10" x14ac:dyDescent="0.25">
      <c r="H8" s="7" t="s">
        <v>57</v>
      </c>
    </row>
    <row r="9" spans="1:10" x14ac:dyDescent="0.25">
      <c r="H9" s="7" t="s">
        <v>61</v>
      </c>
    </row>
    <row r="10" spans="1:10" x14ac:dyDescent="0.25">
      <c r="H10" s="7" t="s">
        <v>62</v>
      </c>
    </row>
    <row r="11" spans="1:10" x14ac:dyDescent="0.25">
      <c r="H11" s="7" t="s">
        <v>91</v>
      </c>
    </row>
    <row r="12" spans="1:10" x14ac:dyDescent="0.25">
      <c r="H12" s="7" t="s">
        <v>63</v>
      </c>
    </row>
    <row r="13" spans="1:10" x14ac:dyDescent="0.25">
      <c r="H13" s="7" t="s">
        <v>54</v>
      </c>
    </row>
    <row r="14" spans="1:10" x14ac:dyDescent="0.25">
      <c r="H14" s="7" t="s">
        <v>64</v>
      </c>
    </row>
    <row r="15" spans="1:10" x14ac:dyDescent="0.25">
      <c r="H15" s="7" t="s">
        <v>66</v>
      </c>
    </row>
    <row r="16" spans="1:10" x14ac:dyDescent="0.25">
      <c r="H16" s="7" t="s">
        <v>65</v>
      </c>
    </row>
    <row r="17" spans="8:8" x14ac:dyDescent="0.25">
      <c r="H17" s="7" t="s">
        <v>67</v>
      </c>
    </row>
    <row r="18" spans="8:8" x14ac:dyDescent="0.25">
      <c r="H18" s="7" t="s">
        <v>55</v>
      </c>
    </row>
  </sheetData>
  <pageMargins left="0.7" right="0.7" top="0.75" bottom="0.75" header="0.3" footer="0.3"/>
  <pageSetup orientation="portrait" horizontalDpi="300" verticalDpi="300"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399B-00BE-47C3-A0D1-9C5D6FAC64BE}">
  <dimension ref="A1:W2003"/>
  <sheetViews>
    <sheetView zoomScale="90" zoomScaleNormal="90" workbookViewId="0">
      <selection activeCell="A2" sqref="A2"/>
    </sheetView>
  </sheetViews>
  <sheetFormatPr defaultRowHeight="14.4" x14ac:dyDescent="0.3"/>
  <cols>
    <col min="1" max="1" width="53.21875" customWidth="1"/>
    <col min="2" max="2" width="17.88671875" style="269" customWidth="1"/>
    <col min="3" max="5" width="15.33203125" style="269" customWidth="1"/>
    <col min="6" max="6" width="17.21875" style="269" customWidth="1"/>
    <col min="7" max="10" width="15.33203125" style="269" customWidth="1"/>
    <col min="11" max="11" width="13.88671875" style="269" customWidth="1"/>
    <col min="12" max="12" width="15.109375" customWidth="1"/>
  </cols>
  <sheetData>
    <row r="1" spans="1:23" s="1" customFormat="1" ht="31.8" customHeight="1" x14ac:dyDescent="0.25">
      <c r="A1" s="243"/>
      <c r="B1" s="251"/>
      <c r="C1" s="267" t="s">
        <v>205</v>
      </c>
      <c r="D1" s="251"/>
      <c r="E1" s="251"/>
      <c r="F1" s="251"/>
      <c r="G1" s="251"/>
      <c r="H1" s="251"/>
      <c r="I1" s="251"/>
      <c r="J1" s="251"/>
      <c r="K1" s="251"/>
      <c r="L1" s="244"/>
      <c r="M1" s="244"/>
      <c r="N1" s="244"/>
      <c r="O1" s="244"/>
      <c r="P1" s="244"/>
      <c r="Q1" s="244"/>
      <c r="R1" s="244"/>
      <c r="S1" s="244"/>
      <c r="T1" s="244"/>
      <c r="U1" s="244"/>
      <c r="V1" s="244"/>
      <c r="W1" s="245"/>
    </row>
    <row r="2" spans="1:23" s="84" customFormat="1" ht="6" customHeight="1" x14ac:dyDescent="0.3">
      <c r="B2" s="268"/>
      <c r="C2" s="268"/>
      <c r="D2" s="268"/>
      <c r="E2" s="268"/>
      <c r="F2" s="268"/>
      <c r="G2" s="268"/>
      <c r="H2" s="268"/>
      <c r="I2" s="268"/>
      <c r="J2" s="268"/>
      <c r="K2" s="268"/>
    </row>
    <row r="3" spans="1:23" s="260" customFormat="1" ht="21" x14ac:dyDescent="0.3">
      <c r="A3" s="263" t="s">
        <v>206</v>
      </c>
      <c r="B3" s="265"/>
      <c r="C3" s="265"/>
      <c r="D3" s="265"/>
      <c r="E3" s="265"/>
      <c r="F3" s="265"/>
      <c r="G3" s="265"/>
      <c r="H3" s="265"/>
      <c r="I3" s="265"/>
      <c r="J3" s="265"/>
      <c r="K3" s="265"/>
    </row>
    <row r="4" spans="1:23" s="260" customFormat="1" ht="18" x14ac:dyDescent="0.3">
      <c r="A4" s="262" t="s">
        <v>199</v>
      </c>
      <c r="B4" s="265"/>
      <c r="C4" s="265"/>
      <c r="D4" s="265"/>
      <c r="E4" s="265"/>
      <c r="F4" s="265"/>
      <c r="G4" s="265"/>
      <c r="H4" s="265"/>
      <c r="I4" s="265"/>
      <c r="J4" s="265"/>
      <c r="K4" s="265"/>
    </row>
    <row r="5" spans="1:23" s="260" customFormat="1" ht="1.8" customHeight="1" x14ac:dyDescent="0.3">
      <c r="A5" s="208"/>
      <c r="B5" s="265"/>
      <c r="C5" s="265"/>
      <c r="D5" s="265"/>
      <c r="E5" s="265"/>
      <c r="F5" s="265"/>
      <c r="G5" s="265"/>
      <c r="H5" s="265"/>
      <c r="I5" s="265"/>
      <c r="J5" s="265"/>
      <c r="K5" s="265"/>
    </row>
    <row r="6" spans="1:23" s="277" customFormat="1" ht="25.2" customHeight="1" x14ac:dyDescent="0.3">
      <c r="A6" s="261"/>
      <c r="B6" s="281" t="s">
        <v>222</v>
      </c>
      <c r="C6" s="281"/>
      <c r="D6" s="281"/>
      <c r="E6" s="282" t="s">
        <v>116</v>
      </c>
      <c r="F6" s="282"/>
      <c r="G6" s="282"/>
      <c r="H6" s="283" t="s">
        <v>212</v>
      </c>
      <c r="I6" s="283"/>
      <c r="J6" s="284" t="s">
        <v>214</v>
      </c>
      <c r="K6" s="284"/>
    </row>
    <row r="7" spans="1:23" s="260" customFormat="1" ht="43.2" x14ac:dyDescent="0.3">
      <c r="A7" s="264" t="s">
        <v>215</v>
      </c>
      <c r="B7" s="276" t="s">
        <v>223</v>
      </c>
      <c r="C7" s="276" t="s">
        <v>224</v>
      </c>
      <c r="D7" s="276" t="s">
        <v>216</v>
      </c>
      <c r="E7" s="275" t="s">
        <v>225</v>
      </c>
      <c r="F7" s="275" t="s">
        <v>226</v>
      </c>
      <c r="G7" s="275" t="s">
        <v>227</v>
      </c>
      <c r="H7" s="274" t="s">
        <v>213</v>
      </c>
      <c r="I7" s="274" t="s">
        <v>200</v>
      </c>
      <c r="J7" s="273" t="s">
        <v>228</v>
      </c>
      <c r="K7" s="273" t="s">
        <v>229</v>
      </c>
    </row>
    <row r="8" spans="1:23" s="260" customFormat="1" ht="39.6" customHeight="1" x14ac:dyDescent="0.3">
      <c r="A8" s="278" t="s">
        <v>232</v>
      </c>
      <c r="B8" s="266" t="s">
        <v>201</v>
      </c>
      <c r="C8" s="266"/>
      <c r="D8" s="266"/>
      <c r="E8" s="270"/>
      <c r="F8" s="270"/>
      <c r="G8" s="270"/>
      <c r="H8" s="271"/>
      <c r="I8" s="271"/>
      <c r="J8" s="272"/>
      <c r="K8" s="272"/>
    </row>
    <row r="9" spans="1:23" s="260" customFormat="1" ht="40.049999999999997" customHeight="1" x14ac:dyDescent="0.3">
      <c r="A9" s="278" t="s">
        <v>219</v>
      </c>
      <c r="B9" s="266"/>
      <c r="C9" s="266"/>
      <c r="D9" s="266"/>
      <c r="E9" s="270"/>
      <c r="F9" s="270"/>
      <c r="G9" s="270"/>
      <c r="H9" s="271"/>
      <c r="I9" s="271"/>
      <c r="J9" s="272"/>
      <c r="K9" s="272" t="s">
        <v>201</v>
      </c>
    </row>
    <row r="10" spans="1:23" s="260" customFormat="1" ht="40.049999999999997" customHeight="1" x14ac:dyDescent="0.3">
      <c r="A10" s="278" t="s">
        <v>220</v>
      </c>
      <c r="B10" s="266"/>
      <c r="C10" s="266" t="s">
        <v>201</v>
      </c>
      <c r="D10" s="266"/>
      <c r="E10" s="270"/>
      <c r="F10" s="270"/>
      <c r="G10" s="270"/>
      <c r="H10" s="271"/>
      <c r="I10" s="271"/>
      <c r="J10" s="272"/>
      <c r="K10" s="272"/>
    </row>
    <row r="11" spans="1:23" s="260" customFormat="1" ht="40.049999999999997" customHeight="1" x14ac:dyDescent="0.3">
      <c r="A11" s="278" t="s">
        <v>221</v>
      </c>
      <c r="B11" s="266" t="s">
        <v>201</v>
      </c>
      <c r="C11" s="266" t="s">
        <v>33</v>
      </c>
      <c r="D11" s="266" t="s">
        <v>203</v>
      </c>
      <c r="E11" s="270" t="s">
        <v>81</v>
      </c>
      <c r="F11" s="270" t="s">
        <v>202</v>
      </c>
      <c r="G11" s="270" t="s">
        <v>203</v>
      </c>
      <c r="H11" s="271" t="s">
        <v>202</v>
      </c>
      <c r="I11" s="271" t="s">
        <v>202</v>
      </c>
      <c r="J11" s="272" t="s">
        <v>81</v>
      </c>
      <c r="K11" s="272" t="s">
        <v>33</v>
      </c>
    </row>
    <row r="12" spans="1:23" s="260" customFormat="1" ht="40.049999999999997" customHeight="1" x14ac:dyDescent="0.3">
      <c r="A12" s="278" t="s">
        <v>234</v>
      </c>
      <c r="B12" s="266" t="s">
        <v>237</v>
      </c>
      <c r="C12" s="266" t="s">
        <v>237</v>
      </c>
      <c r="D12" s="276" t="s">
        <v>238</v>
      </c>
      <c r="E12" s="270" t="s">
        <v>237</v>
      </c>
      <c r="F12" s="270" t="s">
        <v>239</v>
      </c>
      <c r="G12" s="275" t="s">
        <v>238</v>
      </c>
      <c r="H12" s="271" t="s">
        <v>239</v>
      </c>
      <c r="I12" s="271" t="s">
        <v>239</v>
      </c>
      <c r="J12" s="272" t="s">
        <v>237</v>
      </c>
      <c r="K12" s="272" t="s">
        <v>237</v>
      </c>
    </row>
    <row r="13" spans="1:23" s="260" customFormat="1" ht="40.049999999999997" customHeight="1" x14ac:dyDescent="0.3">
      <c r="A13" s="278" t="s">
        <v>217</v>
      </c>
      <c r="B13" s="266" t="s">
        <v>202</v>
      </c>
      <c r="C13" s="266" t="s">
        <v>33</v>
      </c>
      <c r="D13" s="266"/>
      <c r="E13" s="270" t="s">
        <v>33</v>
      </c>
      <c r="F13" s="270" t="s">
        <v>202</v>
      </c>
      <c r="G13" s="270"/>
      <c r="H13" s="271"/>
      <c r="I13" s="271"/>
      <c r="J13" s="272" t="s">
        <v>81</v>
      </c>
      <c r="K13" s="272" t="s">
        <v>201</v>
      </c>
    </row>
    <row r="14" spans="1:23" s="260" customFormat="1" ht="40.049999999999997" customHeight="1" x14ac:dyDescent="0.3">
      <c r="A14" s="278" t="s">
        <v>218</v>
      </c>
      <c r="B14" s="266" t="s">
        <v>202</v>
      </c>
      <c r="C14" s="266" t="s">
        <v>201</v>
      </c>
      <c r="D14" s="266"/>
      <c r="E14" s="270" t="s">
        <v>202</v>
      </c>
      <c r="F14" s="270" t="s">
        <v>202</v>
      </c>
      <c r="G14" s="270"/>
      <c r="H14" s="271"/>
      <c r="I14" s="271"/>
      <c r="J14" s="272" t="s">
        <v>202</v>
      </c>
      <c r="K14" s="272" t="s">
        <v>202</v>
      </c>
    </row>
    <row r="15" spans="1:23" s="260" customFormat="1" x14ac:dyDescent="0.3">
      <c r="A15" s="208"/>
      <c r="B15" s="265"/>
      <c r="C15" s="265"/>
      <c r="D15" s="265"/>
      <c r="E15" s="265"/>
      <c r="F15" s="265"/>
      <c r="G15" s="265"/>
      <c r="H15" s="265"/>
      <c r="I15" s="265"/>
      <c r="J15" s="265"/>
      <c r="K15" s="265"/>
    </row>
    <row r="16" spans="1:23" s="260" customFormat="1" x14ac:dyDescent="0.3">
      <c r="A16" s="208"/>
      <c r="B16" s="265"/>
      <c r="C16" s="265"/>
      <c r="D16" s="265"/>
      <c r="E16" s="265"/>
      <c r="F16" s="265"/>
      <c r="G16" s="265"/>
      <c r="H16" s="265"/>
      <c r="I16" s="265"/>
      <c r="J16" s="265"/>
      <c r="K16" s="265"/>
    </row>
    <row r="17" spans="1:11" s="260" customFormat="1" x14ac:dyDescent="0.3">
      <c r="A17" s="208" t="s">
        <v>207</v>
      </c>
      <c r="B17" s="265"/>
      <c r="C17" s="265"/>
      <c r="D17" s="265"/>
      <c r="E17" s="265"/>
      <c r="F17" s="265"/>
      <c r="G17" s="265"/>
      <c r="H17" s="265"/>
      <c r="I17" s="265"/>
      <c r="J17" s="265"/>
      <c r="K17" s="265"/>
    </row>
    <row r="18" spans="1:11" s="260" customFormat="1" x14ac:dyDescent="0.3">
      <c r="A18" s="208" t="s">
        <v>208</v>
      </c>
      <c r="B18" s="265"/>
      <c r="C18" s="265"/>
      <c r="D18" s="265"/>
      <c r="E18" s="265"/>
      <c r="F18" s="265"/>
      <c r="G18" s="265"/>
      <c r="H18" s="265"/>
      <c r="I18" s="265"/>
      <c r="J18" s="265"/>
      <c r="K18" s="265"/>
    </row>
    <row r="19" spans="1:11" s="260" customFormat="1" x14ac:dyDescent="0.3">
      <c r="A19" s="208" t="s">
        <v>209</v>
      </c>
      <c r="B19" s="265"/>
      <c r="C19" s="265"/>
      <c r="D19" s="265"/>
      <c r="E19" s="265"/>
      <c r="F19" s="265"/>
      <c r="G19" s="265"/>
      <c r="H19" s="265"/>
      <c r="I19" s="265"/>
      <c r="J19" s="265"/>
      <c r="K19" s="265"/>
    </row>
    <row r="20" spans="1:11" s="260" customFormat="1" x14ac:dyDescent="0.3">
      <c r="A20" s="208" t="s">
        <v>210</v>
      </c>
      <c r="B20" s="265"/>
      <c r="C20" s="265"/>
      <c r="D20" s="265"/>
      <c r="E20" s="265"/>
      <c r="F20" s="265"/>
      <c r="G20" s="265"/>
      <c r="H20" s="265"/>
      <c r="I20" s="265"/>
      <c r="J20" s="265"/>
      <c r="K20" s="265"/>
    </row>
    <row r="21" spans="1:11" s="260" customFormat="1" x14ac:dyDescent="0.3">
      <c r="A21" s="208" t="s">
        <v>211</v>
      </c>
      <c r="B21" s="265"/>
      <c r="C21" s="265"/>
      <c r="D21" s="265"/>
      <c r="E21" s="265"/>
      <c r="F21" s="265"/>
      <c r="G21" s="265"/>
      <c r="H21" s="265"/>
      <c r="I21" s="265"/>
      <c r="J21" s="265"/>
      <c r="K21" s="265"/>
    </row>
    <row r="22" spans="1:11" s="260" customFormat="1" x14ac:dyDescent="0.3">
      <c r="B22" s="265"/>
      <c r="C22" s="265"/>
      <c r="D22" s="265"/>
      <c r="E22" s="265"/>
      <c r="F22" s="265"/>
      <c r="G22" s="265"/>
      <c r="H22" s="265"/>
      <c r="I22" s="265"/>
      <c r="J22" s="265"/>
      <c r="K22" s="265"/>
    </row>
    <row r="23" spans="1:11" s="260" customFormat="1" hidden="1" x14ac:dyDescent="0.3">
      <c r="A23" s="208" t="s">
        <v>204</v>
      </c>
      <c r="B23" s="268"/>
      <c r="C23" s="268"/>
      <c r="D23" s="268"/>
      <c r="E23" s="268"/>
      <c r="F23" s="268"/>
      <c r="G23" s="268"/>
      <c r="H23" s="268"/>
      <c r="I23" s="268"/>
      <c r="J23" s="268"/>
      <c r="K23" s="268"/>
    </row>
    <row r="24" spans="1:11" s="260" customFormat="1" x14ac:dyDescent="0.3">
      <c r="B24" s="268"/>
      <c r="C24" s="268"/>
      <c r="D24" s="268"/>
      <c r="E24" s="268"/>
      <c r="F24" s="268"/>
      <c r="G24" s="268"/>
      <c r="H24" s="268"/>
      <c r="I24" s="268"/>
      <c r="J24" s="268"/>
      <c r="K24" s="268"/>
    </row>
    <row r="25" spans="1:11" s="260" customFormat="1" x14ac:dyDescent="0.3">
      <c r="B25" s="268"/>
      <c r="C25" s="268"/>
      <c r="D25" s="268"/>
      <c r="E25" s="268"/>
      <c r="F25" s="268"/>
      <c r="G25" s="268"/>
      <c r="H25" s="268"/>
      <c r="I25" s="268"/>
      <c r="J25" s="268"/>
      <c r="K25" s="268"/>
    </row>
    <row r="26" spans="1:11" s="260" customFormat="1" x14ac:dyDescent="0.3">
      <c r="B26" s="268"/>
      <c r="C26" s="268"/>
      <c r="D26" s="268"/>
      <c r="E26" s="268"/>
      <c r="F26" s="268"/>
      <c r="G26" s="268"/>
      <c r="H26" s="268"/>
      <c r="I26" s="268"/>
      <c r="J26" s="268"/>
      <c r="K26" s="268"/>
    </row>
    <row r="27" spans="1:11" s="260" customFormat="1" x14ac:dyDescent="0.3">
      <c r="B27" s="268"/>
      <c r="C27" s="268"/>
      <c r="D27" s="268"/>
      <c r="E27" s="268"/>
      <c r="F27" s="268"/>
      <c r="G27" s="268"/>
      <c r="H27" s="268"/>
      <c r="I27" s="268"/>
      <c r="J27" s="268"/>
      <c r="K27" s="268"/>
    </row>
    <row r="28" spans="1:11" s="260" customFormat="1" x14ac:dyDescent="0.3">
      <c r="B28" s="268"/>
      <c r="C28" s="268"/>
      <c r="D28" s="268"/>
      <c r="E28" s="268"/>
      <c r="F28" s="268"/>
      <c r="G28" s="268"/>
      <c r="H28" s="268"/>
      <c r="I28" s="268"/>
      <c r="J28" s="268"/>
      <c r="K28" s="268"/>
    </row>
    <row r="29" spans="1:11" s="260" customFormat="1" x14ac:dyDescent="0.3">
      <c r="B29" s="268"/>
      <c r="C29" s="268"/>
      <c r="D29" s="268"/>
      <c r="E29" s="268"/>
      <c r="F29" s="268"/>
      <c r="G29" s="268"/>
      <c r="H29" s="268"/>
      <c r="I29" s="268"/>
      <c r="J29" s="268"/>
      <c r="K29" s="268"/>
    </row>
    <row r="30" spans="1:11" s="260" customFormat="1" x14ac:dyDescent="0.3">
      <c r="B30" s="268"/>
      <c r="C30" s="268"/>
      <c r="D30" s="268"/>
      <c r="E30" s="268"/>
      <c r="F30" s="268"/>
      <c r="G30" s="268"/>
      <c r="H30" s="268"/>
      <c r="I30" s="268"/>
      <c r="J30" s="268"/>
      <c r="K30" s="268"/>
    </row>
    <row r="31" spans="1:11" s="260" customFormat="1" x14ac:dyDescent="0.3">
      <c r="B31" s="268"/>
      <c r="C31" s="268"/>
      <c r="D31" s="268"/>
      <c r="E31" s="268"/>
      <c r="F31" s="268"/>
      <c r="G31" s="268"/>
      <c r="H31" s="268"/>
      <c r="I31" s="268"/>
      <c r="J31" s="268"/>
      <c r="K31" s="268"/>
    </row>
    <row r="32" spans="1:11" s="260" customFormat="1" x14ac:dyDescent="0.3">
      <c r="B32" s="268"/>
      <c r="C32" s="268"/>
      <c r="D32" s="268"/>
      <c r="E32" s="268"/>
      <c r="F32" s="268"/>
      <c r="G32" s="268"/>
      <c r="H32" s="268"/>
      <c r="I32" s="268"/>
      <c r="J32" s="268"/>
      <c r="K32" s="268"/>
    </row>
    <row r="33" spans="2:11" s="260" customFormat="1" x14ac:dyDescent="0.3">
      <c r="B33" s="268"/>
      <c r="C33" s="268"/>
      <c r="D33" s="268"/>
      <c r="E33" s="268"/>
      <c r="F33" s="268"/>
      <c r="G33" s="268"/>
      <c r="H33" s="268"/>
      <c r="I33" s="268"/>
      <c r="J33" s="268"/>
      <c r="K33" s="268"/>
    </row>
    <row r="34" spans="2:11" s="260" customFormat="1" x14ac:dyDescent="0.3">
      <c r="B34" s="268"/>
      <c r="C34" s="268"/>
      <c r="D34" s="268"/>
      <c r="E34" s="268"/>
      <c r="F34" s="268"/>
      <c r="G34" s="268"/>
      <c r="H34" s="268"/>
      <c r="I34" s="268"/>
      <c r="J34" s="268"/>
      <c r="K34" s="268"/>
    </row>
    <row r="35" spans="2:11" s="260" customFormat="1" x14ac:dyDescent="0.3">
      <c r="B35" s="268"/>
      <c r="C35" s="268"/>
      <c r="D35" s="268"/>
      <c r="E35" s="268"/>
      <c r="F35" s="268"/>
      <c r="G35" s="268"/>
      <c r="H35" s="268"/>
      <c r="I35" s="268"/>
      <c r="J35" s="268"/>
      <c r="K35" s="268"/>
    </row>
    <row r="36" spans="2:11" s="260" customFormat="1" x14ac:dyDescent="0.3">
      <c r="B36" s="268"/>
      <c r="C36" s="268"/>
      <c r="D36" s="268"/>
      <c r="E36" s="268"/>
      <c r="F36" s="268"/>
      <c r="G36" s="268"/>
      <c r="H36" s="268"/>
      <c r="I36" s="268"/>
      <c r="J36" s="268"/>
      <c r="K36" s="268"/>
    </row>
    <row r="37" spans="2:11" s="260" customFormat="1" x14ac:dyDescent="0.3">
      <c r="B37" s="268"/>
      <c r="C37" s="268"/>
      <c r="D37" s="268"/>
      <c r="E37" s="268"/>
      <c r="F37" s="268"/>
      <c r="G37" s="268"/>
      <c r="H37" s="268"/>
      <c r="I37" s="268"/>
      <c r="J37" s="268"/>
      <c r="K37" s="268"/>
    </row>
    <row r="38" spans="2:11" s="260" customFormat="1" x14ac:dyDescent="0.3">
      <c r="B38" s="268"/>
      <c r="C38" s="268"/>
      <c r="D38" s="268"/>
      <c r="E38" s="268"/>
      <c r="F38" s="268"/>
      <c r="G38" s="268"/>
      <c r="H38" s="268"/>
      <c r="I38" s="268"/>
      <c r="J38" s="268"/>
      <c r="K38" s="268"/>
    </row>
    <row r="39" spans="2:11" s="260" customFormat="1" x14ac:dyDescent="0.3">
      <c r="B39" s="268"/>
      <c r="C39" s="268"/>
      <c r="D39" s="268"/>
      <c r="E39" s="268"/>
      <c r="F39" s="268"/>
      <c r="G39" s="268"/>
      <c r="H39" s="268"/>
      <c r="I39" s="268"/>
      <c r="J39" s="268"/>
      <c r="K39" s="268"/>
    </row>
    <row r="40" spans="2:11" s="260" customFormat="1" x14ac:dyDescent="0.3">
      <c r="B40" s="268"/>
      <c r="C40" s="268"/>
      <c r="D40" s="268"/>
      <c r="E40" s="268"/>
      <c r="F40" s="268"/>
      <c r="G40" s="268"/>
      <c r="H40" s="268"/>
      <c r="I40" s="268"/>
      <c r="J40" s="268"/>
      <c r="K40" s="268"/>
    </row>
    <row r="41" spans="2:11" s="260" customFormat="1" x14ac:dyDescent="0.3">
      <c r="B41" s="268"/>
      <c r="C41" s="268"/>
      <c r="D41" s="268"/>
      <c r="E41" s="268"/>
      <c r="F41" s="268"/>
      <c r="G41" s="268"/>
      <c r="H41" s="268"/>
      <c r="I41" s="268"/>
      <c r="J41" s="268"/>
      <c r="K41" s="268"/>
    </row>
    <row r="42" spans="2:11" s="260" customFormat="1" x14ac:dyDescent="0.3">
      <c r="B42" s="268"/>
      <c r="C42" s="268"/>
      <c r="D42" s="268"/>
      <c r="E42" s="268"/>
      <c r="F42" s="268"/>
      <c r="G42" s="268"/>
      <c r="H42" s="268"/>
      <c r="I42" s="268"/>
      <c r="J42" s="268"/>
      <c r="K42" s="268"/>
    </row>
    <row r="43" spans="2:11" s="260" customFormat="1" x14ac:dyDescent="0.3">
      <c r="B43" s="268"/>
      <c r="C43" s="268"/>
      <c r="D43" s="268"/>
      <c r="E43" s="268"/>
      <c r="F43" s="268"/>
      <c r="G43" s="268"/>
      <c r="H43" s="268"/>
      <c r="I43" s="268"/>
      <c r="J43" s="268"/>
      <c r="K43" s="268"/>
    </row>
    <row r="44" spans="2:11" s="260" customFormat="1" x14ac:dyDescent="0.3">
      <c r="B44" s="268"/>
      <c r="C44" s="268"/>
      <c r="D44" s="268"/>
      <c r="E44" s="268"/>
      <c r="F44" s="268"/>
      <c r="G44" s="268"/>
      <c r="H44" s="268"/>
      <c r="I44" s="268"/>
      <c r="J44" s="268"/>
      <c r="K44" s="268"/>
    </row>
    <row r="45" spans="2:11" s="260" customFormat="1" x14ac:dyDescent="0.3">
      <c r="B45" s="268"/>
      <c r="C45" s="268"/>
      <c r="D45" s="268"/>
      <c r="E45" s="268"/>
      <c r="F45" s="268"/>
      <c r="G45" s="268"/>
      <c r="H45" s="268"/>
      <c r="I45" s="268"/>
      <c r="J45" s="268"/>
      <c r="K45" s="268"/>
    </row>
    <row r="46" spans="2:11" s="260" customFormat="1" x14ac:dyDescent="0.3">
      <c r="B46" s="268"/>
      <c r="C46" s="268"/>
      <c r="D46" s="268"/>
      <c r="E46" s="268"/>
      <c r="F46" s="268"/>
      <c r="G46" s="268"/>
      <c r="H46" s="268"/>
      <c r="I46" s="268"/>
      <c r="J46" s="268"/>
      <c r="K46" s="268"/>
    </row>
    <row r="47" spans="2:11" s="260" customFormat="1" x14ac:dyDescent="0.3">
      <c r="B47" s="268"/>
      <c r="C47" s="268"/>
      <c r="D47" s="268"/>
      <c r="E47" s="268"/>
      <c r="F47" s="268"/>
      <c r="G47" s="268"/>
      <c r="H47" s="268"/>
      <c r="I47" s="268"/>
      <c r="J47" s="268"/>
      <c r="K47" s="268"/>
    </row>
    <row r="48" spans="2:11" s="260" customFormat="1" x14ac:dyDescent="0.3">
      <c r="B48" s="268"/>
      <c r="C48" s="268"/>
      <c r="D48" s="268"/>
      <c r="E48" s="268"/>
      <c r="F48" s="268"/>
      <c r="G48" s="268"/>
      <c r="H48" s="268"/>
      <c r="I48" s="268"/>
      <c r="J48" s="268"/>
      <c r="K48" s="268"/>
    </row>
    <row r="49" spans="2:11" s="260" customFormat="1" x14ac:dyDescent="0.3">
      <c r="B49" s="268"/>
      <c r="C49" s="268"/>
      <c r="D49" s="268"/>
      <c r="E49" s="268"/>
      <c r="F49" s="268"/>
      <c r="G49" s="268"/>
      <c r="H49" s="268"/>
      <c r="I49" s="268"/>
      <c r="J49" s="268"/>
      <c r="K49" s="268"/>
    </row>
    <row r="50" spans="2:11" s="260" customFormat="1" x14ac:dyDescent="0.3">
      <c r="B50" s="268"/>
      <c r="C50" s="268"/>
      <c r="D50" s="268"/>
      <c r="E50" s="268"/>
      <c r="F50" s="268"/>
      <c r="G50" s="268"/>
      <c r="H50" s="268"/>
      <c r="I50" s="268"/>
      <c r="J50" s="268"/>
      <c r="K50" s="268"/>
    </row>
    <row r="51" spans="2:11" s="260" customFormat="1" x14ac:dyDescent="0.3">
      <c r="B51" s="268"/>
      <c r="C51" s="268"/>
      <c r="D51" s="268"/>
      <c r="E51" s="268"/>
      <c r="F51" s="268"/>
      <c r="G51" s="268"/>
      <c r="H51" s="268"/>
      <c r="I51" s="268"/>
      <c r="J51" s="268"/>
      <c r="K51" s="268"/>
    </row>
    <row r="52" spans="2:11" s="260" customFormat="1" x14ac:dyDescent="0.3">
      <c r="B52" s="268"/>
      <c r="C52" s="268"/>
      <c r="D52" s="268"/>
      <c r="E52" s="268"/>
      <c r="F52" s="268"/>
      <c r="G52" s="268"/>
      <c r="H52" s="268"/>
      <c r="I52" s="268"/>
      <c r="J52" s="268"/>
      <c r="K52" s="268"/>
    </row>
    <row r="53" spans="2:11" s="260" customFormat="1" x14ac:dyDescent="0.3">
      <c r="B53" s="268"/>
      <c r="C53" s="268"/>
      <c r="D53" s="268"/>
      <c r="E53" s="268"/>
      <c r="F53" s="268"/>
      <c r="G53" s="268"/>
      <c r="H53" s="268"/>
      <c r="I53" s="268"/>
      <c r="J53" s="268"/>
      <c r="K53" s="268"/>
    </row>
    <row r="54" spans="2:11" s="260" customFormat="1" x14ac:dyDescent="0.3">
      <c r="B54" s="268"/>
      <c r="C54" s="268"/>
      <c r="D54" s="268"/>
      <c r="E54" s="268"/>
      <c r="F54" s="268"/>
      <c r="G54" s="268"/>
      <c r="H54" s="268"/>
      <c r="I54" s="268"/>
      <c r="J54" s="268"/>
      <c r="K54" s="268"/>
    </row>
    <row r="55" spans="2:11" s="260" customFormat="1" x14ac:dyDescent="0.3">
      <c r="B55" s="268"/>
      <c r="C55" s="268"/>
      <c r="D55" s="268"/>
      <c r="E55" s="268"/>
      <c r="F55" s="268"/>
      <c r="G55" s="268"/>
      <c r="H55" s="268"/>
      <c r="I55" s="268"/>
      <c r="J55" s="268"/>
      <c r="K55" s="268"/>
    </row>
    <row r="56" spans="2:11" s="260" customFormat="1" x14ac:dyDescent="0.3">
      <c r="B56" s="268"/>
      <c r="C56" s="268"/>
      <c r="D56" s="268"/>
      <c r="E56" s="268"/>
      <c r="F56" s="268"/>
      <c r="G56" s="268"/>
      <c r="H56" s="268"/>
      <c r="I56" s="268"/>
      <c r="J56" s="268"/>
      <c r="K56" s="268"/>
    </row>
    <row r="57" spans="2:11" s="260" customFormat="1" x14ac:dyDescent="0.3">
      <c r="B57" s="268"/>
      <c r="C57" s="268"/>
      <c r="D57" s="268"/>
      <c r="E57" s="268"/>
      <c r="F57" s="268"/>
      <c r="G57" s="268"/>
      <c r="H57" s="268"/>
      <c r="I57" s="268"/>
      <c r="J57" s="268"/>
      <c r="K57" s="268"/>
    </row>
    <row r="58" spans="2:11" s="260" customFormat="1" x14ac:dyDescent="0.3">
      <c r="B58" s="268"/>
      <c r="C58" s="268"/>
      <c r="D58" s="268"/>
      <c r="E58" s="268"/>
      <c r="F58" s="268"/>
      <c r="G58" s="268"/>
      <c r="H58" s="268"/>
      <c r="I58" s="268"/>
      <c r="J58" s="268"/>
      <c r="K58" s="268"/>
    </row>
    <row r="59" spans="2:11" s="260" customFormat="1" x14ac:dyDescent="0.3">
      <c r="B59" s="268"/>
      <c r="C59" s="268"/>
      <c r="D59" s="268"/>
      <c r="E59" s="268"/>
      <c r="F59" s="268"/>
      <c r="G59" s="268"/>
      <c r="H59" s="268"/>
      <c r="I59" s="268"/>
      <c r="J59" s="268"/>
      <c r="K59" s="268"/>
    </row>
    <row r="60" spans="2:11" s="260" customFormat="1" x14ac:dyDescent="0.3">
      <c r="B60" s="268"/>
      <c r="C60" s="268"/>
      <c r="D60" s="268"/>
      <c r="E60" s="268"/>
      <c r="F60" s="268"/>
      <c r="G60" s="268"/>
      <c r="H60" s="268"/>
      <c r="I60" s="268"/>
      <c r="J60" s="268"/>
      <c r="K60" s="268"/>
    </row>
    <row r="61" spans="2:11" s="260" customFormat="1" x14ac:dyDescent="0.3">
      <c r="B61" s="268"/>
      <c r="C61" s="268"/>
      <c r="D61" s="268"/>
      <c r="E61" s="268"/>
      <c r="F61" s="268"/>
      <c r="G61" s="268"/>
      <c r="H61" s="268"/>
      <c r="I61" s="268"/>
      <c r="J61" s="268"/>
      <c r="K61" s="268"/>
    </row>
    <row r="62" spans="2:11" s="260" customFormat="1" x14ac:dyDescent="0.3">
      <c r="B62" s="268"/>
      <c r="C62" s="268"/>
      <c r="D62" s="268"/>
      <c r="E62" s="268"/>
      <c r="F62" s="268"/>
      <c r="G62" s="268"/>
      <c r="H62" s="268"/>
      <c r="I62" s="268"/>
      <c r="J62" s="268"/>
      <c r="K62" s="268"/>
    </row>
    <row r="63" spans="2:11" s="260" customFormat="1" x14ac:dyDescent="0.3">
      <c r="B63" s="268"/>
      <c r="C63" s="268"/>
      <c r="D63" s="268"/>
      <c r="E63" s="268"/>
      <c r="F63" s="268"/>
      <c r="G63" s="268"/>
      <c r="H63" s="268"/>
      <c r="I63" s="268"/>
      <c r="J63" s="268"/>
      <c r="K63" s="268"/>
    </row>
    <row r="64" spans="2:11" s="260" customFormat="1" x14ac:dyDescent="0.3">
      <c r="B64" s="268"/>
      <c r="C64" s="268"/>
      <c r="D64" s="268"/>
      <c r="E64" s="268"/>
      <c r="F64" s="268"/>
      <c r="G64" s="268"/>
      <c r="H64" s="268"/>
      <c r="I64" s="268"/>
      <c r="J64" s="268"/>
      <c r="K64" s="268"/>
    </row>
    <row r="65" spans="2:11" s="260" customFormat="1" x14ac:dyDescent="0.3">
      <c r="B65" s="268"/>
      <c r="C65" s="268"/>
      <c r="D65" s="268"/>
      <c r="E65" s="268"/>
      <c r="F65" s="268"/>
      <c r="G65" s="268"/>
      <c r="H65" s="268"/>
      <c r="I65" s="268"/>
      <c r="J65" s="268"/>
      <c r="K65" s="268"/>
    </row>
    <row r="66" spans="2:11" s="260" customFormat="1" x14ac:dyDescent="0.3">
      <c r="B66" s="268"/>
      <c r="C66" s="268"/>
      <c r="D66" s="268"/>
      <c r="E66" s="268"/>
      <c r="F66" s="268"/>
      <c r="G66" s="268"/>
      <c r="H66" s="268"/>
      <c r="I66" s="268"/>
      <c r="J66" s="268"/>
      <c r="K66" s="268"/>
    </row>
    <row r="67" spans="2:11" s="260" customFormat="1" x14ac:dyDescent="0.3">
      <c r="B67" s="268"/>
      <c r="C67" s="268"/>
      <c r="D67" s="268"/>
      <c r="E67" s="268"/>
      <c r="F67" s="268"/>
      <c r="G67" s="268"/>
      <c r="H67" s="268"/>
      <c r="I67" s="268"/>
      <c r="J67" s="268"/>
      <c r="K67" s="268"/>
    </row>
    <row r="68" spans="2:11" s="260" customFormat="1" x14ac:dyDescent="0.3">
      <c r="B68" s="268"/>
      <c r="C68" s="268"/>
      <c r="D68" s="268"/>
      <c r="E68" s="268"/>
      <c r="F68" s="268"/>
      <c r="G68" s="268"/>
      <c r="H68" s="268"/>
      <c r="I68" s="268"/>
      <c r="J68" s="268"/>
      <c r="K68" s="268"/>
    </row>
    <row r="69" spans="2:11" s="260" customFormat="1" x14ac:dyDescent="0.3">
      <c r="B69" s="268"/>
      <c r="C69" s="268"/>
      <c r="D69" s="268"/>
      <c r="E69" s="268"/>
      <c r="F69" s="268"/>
      <c r="G69" s="268"/>
      <c r="H69" s="268"/>
      <c r="I69" s="268"/>
      <c r="J69" s="268"/>
      <c r="K69" s="268"/>
    </row>
    <row r="70" spans="2:11" s="260" customFormat="1" x14ac:dyDescent="0.3">
      <c r="B70" s="268"/>
      <c r="C70" s="268"/>
      <c r="D70" s="268"/>
      <c r="E70" s="268"/>
      <c r="F70" s="268"/>
      <c r="G70" s="268"/>
      <c r="H70" s="268"/>
      <c r="I70" s="268"/>
      <c r="J70" s="268"/>
      <c r="K70" s="268"/>
    </row>
    <row r="71" spans="2:11" s="260" customFormat="1" x14ac:dyDescent="0.3">
      <c r="B71" s="268"/>
      <c r="C71" s="268"/>
      <c r="D71" s="268"/>
      <c r="E71" s="268"/>
      <c r="F71" s="268"/>
      <c r="G71" s="268"/>
      <c r="H71" s="268"/>
      <c r="I71" s="268"/>
      <c r="J71" s="268"/>
      <c r="K71" s="268"/>
    </row>
    <row r="72" spans="2:11" s="260" customFormat="1" x14ac:dyDescent="0.3">
      <c r="B72" s="268"/>
      <c r="C72" s="268"/>
      <c r="D72" s="268"/>
      <c r="E72" s="268"/>
      <c r="F72" s="268"/>
      <c r="G72" s="268"/>
      <c r="H72" s="268"/>
      <c r="I72" s="268"/>
      <c r="J72" s="268"/>
      <c r="K72" s="268"/>
    </row>
    <row r="73" spans="2:11" s="260" customFormat="1" x14ac:dyDescent="0.3">
      <c r="B73" s="268"/>
      <c r="C73" s="268"/>
      <c r="D73" s="268"/>
      <c r="E73" s="268"/>
      <c r="F73" s="268"/>
      <c r="G73" s="268"/>
      <c r="H73" s="268"/>
      <c r="I73" s="268"/>
      <c r="J73" s="268"/>
      <c r="K73" s="268"/>
    </row>
    <row r="74" spans="2:11" s="260" customFormat="1" x14ac:dyDescent="0.3">
      <c r="B74" s="268"/>
      <c r="C74" s="268"/>
      <c r="D74" s="268"/>
      <c r="E74" s="268"/>
      <c r="F74" s="268"/>
      <c r="G74" s="268"/>
      <c r="H74" s="268"/>
      <c r="I74" s="268"/>
      <c r="J74" s="268"/>
      <c r="K74" s="268"/>
    </row>
    <row r="75" spans="2:11" s="260" customFormat="1" x14ac:dyDescent="0.3">
      <c r="B75" s="268"/>
      <c r="C75" s="268"/>
      <c r="D75" s="268"/>
      <c r="E75" s="268"/>
      <c r="F75" s="268"/>
      <c r="G75" s="268"/>
      <c r="H75" s="268"/>
      <c r="I75" s="268"/>
      <c r="J75" s="268"/>
      <c r="K75" s="268"/>
    </row>
    <row r="76" spans="2:11" s="260" customFormat="1" x14ac:dyDescent="0.3">
      <c r="B76" s="268"/>
      <c r="C76" s="268"/>
      <c r="D76" s="268"/>
      <c r="E76" s="268"/>
      <c r="F76" s="268"/>
      <c r="G76" s="268"/>
      <c r="H76" s="268"/>
      <c r="I76" s="268"/>
      <c r="J76" s="268"/>
      <c r="K76" s="268"/>
    </row>
    <row r="77" spans="2:11" s="260" customFormat="1" x14ac:dyDescent="0.3">
      <c r="B77" s="268"/>
      <c r="C77" s="268"/>
      <c r="D77" s="268"/>
      <c r="E77" s="268"/>
      <c r="F77" s="268"/>
      <c r="G77" s="268"/>
      <c r="H77" s="268"/>
      <c r="I77" s="268"/>
      <c r="J77" s="268"/>
      <c r="K77" s="268"/>
    </row>
    <row r="78" spans="2:11" s="260" customFormat="1" x14ac:dyDescent="0.3">
      <c r="B78" s="268"/>
      <c r="C78" s="268"/>
      <c r="D78" s="268"/>
      <c r="E78" s="268"/>
      <c r="F78" s="268"/>
      <c r="G78" s="268"/>
      <c r="H78" s="268"/>
      <c r="I78" s="268"/>
      <c r="J78" s="268"/>
      <c r="K78" s="268"/>
    </row>
    <row r="79" spans="2:11" s="260" customFormat="1" x14ac:dyDescent="0.3">
      <c r="B79" s="268"/>
      <c r="C79" s="268"/>
      <c r="D79" s="268"/>
      <c r="E79" s="268"/>
      <c r="F79" s="268"/>
      <c r="G79" s="268"/>
      <c r="H79" s="268"/>
      <c r="I79" s="268"/>
      <c r="J79" s="268"/>
      <c r="K79" s="268"/>
    </row>
    <row r="80" spans="2:11" s="260" customFormat="1" x14ac:dyDescent="0.3">
      <c r="B80" s="268"/>
      <c r="C80" s="268"/>
      <c r="D80" s="268"/>
      <c r="E80" s="268"/>
      <c r="F80" s="268"/>
      <c r="G80" s="268"/>
      <c r="H80" s="268"/>
      <c r="I80" s="268"/>
      <c r="J80" s="268"/>
      <c r="K80" s="268"/>
    </row>
    <row r="81" spans="2:11" s="260" customFormat="1" x14ac:dyDescent="0.3">
      <c r="B81" s="268"/>
      <c r="C81" s="268"/>
      <c r="D81" s="268"/>
      <c r="E81" s="268"/>
      <c r="F81" s="268"/>
      <c r="G81" s="268"/>
      <c r="H81" s="268"/>
      <c r="I81" s="268"/>
      <c r="J81" s="268"/>
      <c r="K81" s="268"/>
    </row>
    <row r="82" spans="2:11" s="260" customFormat="1" x14ac:dyDescent="0.3">
      <c r="B82" s="268"/>
      <c r="C82" s="268"/>
      <c r="D82" s="268"/>
      <c r="E82" s="268"/>
      <c r="F82" s="268"/>
      <c r="G82" s="268"/>
      <c r="H82" s="268"/>
      <c r="I82" s="268"/>
      <c r="J82" s="268"/>
      <c r="K82" s="268"/>
    </row>
    <row r="83" spans="2:11" s="260" customFormat="1" x14ac:dyDescent="0.3">
      <c r="B83" s="268"/>
      <c r="C83" s="268"/>
      <c r="D83" s="268"/>
      <c r="E83" s="268"/>
      <c r="F83" s="268"/>
      <c r="G83" s="268"/>
      <c r="H83" s="268"/>
      <c r="I83" s="268"/>
      <c r="J83" s="268"/>
      <c r="K83" s="268"/>
    </row>
    <row r="84" spans="2:11" s="260" customFormat="1" x14ac:dyDescent="0.3">
      <c r="B84" s="268"/>
      <c r="C84" s="268"/>
      <c r="D84" s="268"/>
      <c r="E84" s="268"/>
      <c r="F84" s="268"/>
      <c r="G84" s="268"/>
      <c r="H84" s="268"/>
      <c r="I84" s="268"/>
      <c r="J84" s="268"/>
      <c r="K84" s="268"/>
    </row>
    <row r="85" spans="2:11" s="260" customFormat="1" x14ac:dyDescent="0.3">
      <c r="B85" s="268"/>
      <c r="C85" s="268"/>
      <c r="D85" s="268"/>
      <c r="E85" s="268"/>
      <c r="F85" s="268"/>
      <c r="G85" s="268"/>
      <c r="H85" s="268"/>
      <c r="I85" s="268"/>
      <c r="J85" s="268"/>
      <c r="K85" s="268"/>
    </row>
    <row r="86" spans="2:11" s="260" customFormat="1" x14ac:dyDescent="0.3">
      <c r="B86" s="268"/>
      <c r="C86" s="268"/>
      <c r="D86" s="268"/>
      <c r="E86" s="268"/>
      <c r="F86" s="268"/>
      <c r="G86" s="268"/>
      <c r="H86" s="268"/>
      <c r="I86" s="268"/>
      <c r="J86" s="268"/>
      <c r="K86" s="268"/>
    </row>
    <row r="87" spans="2:11" s="260" customFormat="1" x14ac:dyDescent="0.3">
      <c r="B87" s="268"/>
      <c r="C87" s="268"/>
      <c r="D87" s="268"/>
      <c r="E87" s="268"/>
      <c r="F87" s="268"/>
      <c r="G87" s="268"/>
      <c r="H87" s="268"/>
      <c r="I87" s="268"/>
      <c r="J87" s="268"/>
      <c r="K87" s="268"/>
    </row>
    <row r="88" spans="2:11" s="260" customFormat="1" x14ac:dyDescent="0.3">
      <c r="B88" s="268"/>
      <c r="C88" s="268"/>
      <c r="D88" s="268"/>
      <c r="E88" s="268"/>
      <c r="F88" s="268"/>
      <c r="G88" s="268"/>
      <c r="H88" s="268"/>
      <c r="I88" s="268"/>
      <c r="J88" s="268"/>
      <c r="K88" s="268"/>
    </row>
    <row r="89" spans="2:11" s="260" customFormat="1" x14ac:dyDescent="0.3">
      <c r="B89" s="268"/>
      <c r="C89" s="268"/>
      <c r="D89" s="268"/>
      <c r="E89" s="268"/>
      <c r="F89" s="268"/>
      <c r="G89" s="268"/>
      <c r="H89" s="268"/>
      <c r="I89" s="268"/>
      <c r="J89" s="268"/>
      <c r="K89" s="268"/>
    </row>
    <row r="90" spans="2:11" s="260" customFormat="1" x14ac:dyDescent="0.3">
      <c r="B90" s="268"/>
      <c r="C90" s="268"/>
      <c r="D90" s="268"/>
      <c r="E90" s="268"/>
      <c r="F90" s="268"/>
      <c r="G90" s="268"/>
      <c r="H90" s="268"/>
      <c r="I90" s="268"/>
      <c r="J90" s="268"/>
      <c r="K90" s="268"/>
    </row>
    <row r="91" spans="2:11" s="260" customFormat="1" x14ac:dyDescent="0.3">
      <c r="B91" s="268"/>
      <c r="C91" s="268"/>
      <c r="D91" s="268"/>
      <c r="E91" s="268"/>
      <c r="F91" s="268"/>
      <c r="G91" s="268"/>
      <c r="H91" s="268"/>
      <c r="I91" s="268"/>
      <c r="J91" s="268"/>
      <c r="K91" s="268"/>
    </row>
    <row r="92" spans="2:11" s="260" customFormat="1" x14ac:dyDescent="0.3">
      <c r="B92" s="268"/>
      <c r="C92" s="268"/>
      <c r="D92" s="268"/>
      <c r="E92" s="268"/>
      <c r="F92" s="268"/>
      <c r="G92" s="268"/>
      <c r="H92" s="268"/>
      <c r="I92" s="268"/>
      <c r="J92" s="268"/>
      <c r="K92" s="268"/>
    </row>
    <row r="93" spans="2:11" s="260" customFormat="1" x14ac:dyDescent="0.3">
      <c r="B93" s="268"/>
      <c r="C93" s="268"/>
      <c r="D93" s="268"/>
      <c r="E93" s="268"/>
      <c r="F93" s="268"/>
      <c r="G93" s="268"/>
      <c r="H93" s="268"/>
      <c r="I93" s="268"/>
      <c r="J93" s="268"/>
      <c r="K93" s="268"/>
    </row>
    <row r="94" spans="2:11" s="260" customFormat="1" x14ac:dyDescent="0.3">
      <c r="B94" s="268"/>
      <c r="C94" s="268"/>
      <c r="D94" s="268"/>
      <c r="E94" s="268"/>
      <c r="F94" s="268"/>
      <c r="G94" s="268"/>
      <c r="H94" s="268"/>
      <c r="I94" s="268"/>
      <c r="J94" s="268"/>
      <c r="K94" s="268"/>
    </row>
    <row r="95" spans="2:11" s="260" customFormat="1" x14ac:dyDescent="0.3">
      <c r="B95" s="268"/>
      <c r="C95" s="268"/>
      <c r="D95" s="268"/>
      <c r="E95" s="268"/>
      <c r="F95" s="268"/>
      <c r="G95" s="268"/>
      <c r="H95" s="268"/>
      <c r="I95" s="268"/>
      <c r="J95" s="268"/>
      <c r="K95" s="268"/>
    </row>
    <row r="96" spans="2:11" s="260" customFormat="1" x14ac:dyDescent="0.3">
      <c r="B96" s="268"/>
      <c r="C96" s="268"/>
      <c r="D96" s="268"/>
      <c r="E96" s="268"/>
      <c r="F96" s="268"/>
      <c r="G96" s="268"/>
      <c r="H96" s="268"/>
      <c r="I96" s="268"/>
      <c r="J96" s="268"/>
      <c r="K96" s="268"/>
    </row>
    <row r="97" spans="2:11" s="260" customFormat="1" x14ac:dyDescent="0.3">
      <c r="B97" s="268"/>
      <c r="C97" s="268"/>
      <c r="D97" s="268"/>
      <c r="E97" s="268"/>
      <c r="F97" s="268"/>
      <c r="G97" s="268"/>
      <c r="H97" s="268"/>
      <c r="I97" s="268"/>
      <c r="J97" s="268"/>
      <c r="K97" s="268"/>
    </row>
    <row r="98" spans="2:11" s="260" customFormat="1" x14ac:dyDescent="0.3">
      <c r="B98" s="268"/>
      <c r="C98" s="268"/>
      <c r="D98" s="268"/>
      <c r="E98" s="268"/>
      <c r="F98" s="268"/>
      <c r="G98" s="268"/>
      <c r="H98" s="268"/>
      <c r="I98" s="268"/>
      <c r="J98" s="268"/>
      <c r="K98" s="268"/>
    </row>
    <row r="99" spans="2:11" s="260" customFormat="1" x14ac:dyDescent="0.3">
      <c r="B99" s="268"/>
      <c r="C99" s="268"/>
      <c r="D99" s="268"/>
      <c r="E99" s="268"/>
      <c r="F99" s="268"/>
      <c r="G99" s="268"/>
      <c r="H99" s="268"/>
      <c r="I99" s="268"/>
      <c r="J99" s="268"/>
      <c r="K99" s="268"/>
    </row>
    <row r="100" spans="2:11" s="260" customFormat="1" x14ac:dyDescent="0.3">
      <c r="B100" s="268"/>
      <c r="C100" s="268"/>
      <c r="D100" s="268"/>
      <c r="E100" s="268"/>
      <c r="F100" s="268"/>
      <c r="G100" s="268"/>
      <c r="H100" s="268"/>
      <c r="I100" s="268"/>
      <c r="J100" s="268"/>
      <c r="K100" s="268"/>
    </row>
    <row r="101" spans="2:11" s="260" customFormat="1" x14ac:dyDescent="0.3">
      <c r="B101" s="268"/>
      <c r="C101" s="268"/>
      <c r="D101" s="268"/>
      <c r="E101" s="268"/>
      <c r="F101" s="268"/>
      <c r="G101" s="268"/>
      <c r="H101" s="268"/>
      <c r="I101" s="268"/>
      <c r="J101" s="268"/>
      <c r="K101" s="268"/>
    </row>
    <row r="102" spans="2:11" s="260" customFormat="1" x14ac:dyDescent="0.3">
      <c r="B102" s="268"/>
      <c r="C102" s="268"/>
      <c r="D102" s="268"/>
      <c r="E102" s="268"/>
      <c r="F102" s="268"/>
      <c r="G102" s="268"/>
      <c r="H102" s="268"/>
      <c r="I102" s="268"/>
      <c r="J102" s="268"/>
      <c r="K102" s="268"/>
    </row>
    <row r="103" spans="2:11" s="260" customFormat="1" x14ac:dyDescent="0.3">
      <c r="B103" s="268"/>
      <c r="C103" s="268"/>
      <c r="D103" s="268"/>
      <c r="E103" s="268"/>
      <c r="F103" s="268"/>
      <c r="G103" s="268"/>
      <c r="H103" s="268"/>
      <c r="I103" s="268"/>
      <c r="J103" s="268"/>
      <c r="K103" s="268"/>
    </row>
    <row r="104" spans="2:11" s="260" customFormat="1" x14ac:dyDescent="0.3">
      <c r="B104" s="268"/>
      <c r="C104" s="268"/>
      <c r="D104" s="268"/>
      <c r="E104" s="268"/>
      <c r="F104" s="268"/>
      <c r="G104" s="268"/>
      <c r="H104" s="268"/>
      <c r="I104" s="268"/>
      <c r="J104" s="268"/>
      <c r="K104" s="268"/>
    </row>
    <row r="105" spans="2:11" s="260" customFormat="1" x14ac:dyDescent="0.3">
      <c r="B105" s="268"/>
      <c r="C105" s="268"/>
      <c r="D105" s="268"/>
      <c r="E105" s="268"/>
      <c r="F105" s="268"/>
      <c r="G105" s="268"/>
      <c r="H105" s="268"/>
      <c r="I105" s="268"/>
      <c r="J105" s="268"/>
      <c r="K105" s="268"/>
    </row>
    <row r="106" spans="2:11" s="260" customFormat="1" x14ac:dyDescent="0.3">
      <c r="B106" s="268"/>
      <c r="C106" s="268"/>
      <c r="D106" s="268"/>
      <c r="E106" s="268"/>
      <c r="F106" s="268"/>
      <c r="G106" s="268"/>
      <c r="H106" s="268"/>
      <c r="I106" s="268"/>
      <c r="J106" s="268"/>
      <c r="K106" s="268"/>
    </row>
    <row r="107" spans="2:11" s="260" customFormat="1" x14ac:dyDescent="0.3">
      <c r="B107" s="268"/>
      <c r="C107" s="268"/>
      <c r="D107" s="268"/>
      <c r="E107" s="268"/>
      <c r="F107" s="268"/>
      <c r="G107" s="268"/>
      <c r="H107" s="268"/>
      <c r="I107" s="268"/>
      <c r="J107" s="268"/>
      <c r="K107" s="268"/>
    </row>
    <row r="108" spans="2:11" s="260" customFormat="1" x14ac:dyDescent="0.3">
      <c r="B108" s="268"/>
      <c r="C108" s="268"/>
      <c r="D108" s="268"/>
      <c r="E108" s="268"/>
      <c r="F108" s="268"/>
      <c r="G108" s="268"/>
      <c r="H108" s="268"/>
      <c r="I108" s="268"/>
      <c r="J108" s="268"/>
      <c r="K108" s="268"/>
    </row>
    <row r="109" spans="2:11" s="260" customFormat="1" x14ac:dyDescent="0.3">
      <c r="B109" s="268"/>
      <c r="C109" s="268"/>
      <c r="D109" s="268"/>
      <c r="E109" s="268"/>
      <c r="F109" s="268"/>
      <c r="G109" s="268"/>
      <c r="H109" s="268"/>
      <c r="I109" s="268"/>
      <c r="J109" s="268"/>
      <c r="K109" s="268"/>
    </row>
    <row r="110" spans="2:11" s="260" customFormat="1" x14ac:dyDescent="0.3">
      <c r="B110" s="268"/>
      <c r="C110" s="268"/>
      <c r="D110" s="268"/>
      <c r="E110" s="268"/>
      <c r="F110" s="268"/>
      <c r="G110" s="268"/>
      <c r="H110" s="268"/>
      <c r="I110" s="268"/>
      <c r="J110" s="268"/>
      <c r="K110" s="268"/>
    </row>
    <row r="111" spans="2:11" s="260" customFormat="1" x14ac:dyDescent="0.3">
      <c r="B111" s="268"/>
      <c r="C111" s="268"/>
      <c r="D111" s="268"/>
      <c r="E111" s="268"/>
      <c r="F111" s="268"/>
      <c r="G111" s="268"/>
      <c r="H111" s="268"/>
      <c r="I111" s="268"/>
      <c r="J111" s="268"/>
      <c r="K111" s="268"/>
    </row>
    <row r="112" spans="2:11" s="260" customFormat="1" x14ac:dyDescent="0.3">
      <c r="B112" s="268"/>
      <c r="C112" s="268"/>
      <c r="D112" s="268"/>
      <c r="E112" s="268"/>
      <c r="F112" s="268"/>
      <c r="G112" s="268"/>
      <c r="H112" s="268"/>
      <c r="I112" s="268"/>
      <c r="J112" s="268"/>
      <c r="K112" s="268"/>
    </row>
    <row r="113" spans="2:11" s="260" customFormat="1" x14ac:dyDescent="0.3">
      <c r="B113" s="268"/>
      <c r="C113" s="268"/>
      <c r="D113" s="268"/>
      <c r="E113" s="268"/>
      <c r="F113" s="268"/>
      <c r="G113" s="268"/>
      <c r="H113" s="268"/>
      <c r="I113" s="268"/>
      <c r="J113" s="268"/>
      <c r="K113" s="268"/>
    </row>
    <row r="114" spans="2:11" s="260" customFormat="1" x14ac:dyDescent="0.3">
      <c r="B114" s="268"/>
      <c r="C114" s="268"/>
      <c r="D114" s="268"/>
      <c r="E114" s="268"/>
      <c r="F114" s="268"/>
      <c r="G114" s="268"/>
      <c r="H114" s="268"/>
      <c r="I114" s="268"/>
      <c r="J114" s="268"/>
      <c r="K114" s="268"/>
    </row>
    <row r="115" spans="2:11" s="260" customFormat="1" x14ac:dyDescent="0.3">
      <c r="B115" s="268"/>
      <c r="C115" s="268"/>
      <c r="D115" s="268"/>
      <c r="E115" s="268"/>
      <c r="F115" s="268"/>
      <c r="G115" s="268"/>
      <c r="H115" s="268"/>
      <c r="I115" s="268"/>
      <c r="J115" s="268"/>
      <c r="K115" s="268"/>
    </row>
    <row r="116" spans="2:11" s="260" customFormat="1" x14ac:dyDescent="0.3">
      <c r="B116" s="268"/>
      <c r="C116" s="268"/>
      <c r="D116" s="268"/>
      <c r="E116" s="268"/>
      <c r="F116" s="268"/>
      <c r="G116" s="268"/>
      <c r="H116" s="268"/>
      <c r="I116" s="268"/>
      <c r="J116" s="268"/>
      <c r="K116" s="268"/>
    </row>
    <row r="117" spans="2:11" s="260" customFormat="1" x14ac:dyDescent="0.3">
      <c r="B117" s="268"/>
      <c r="C117" s="268"/>
      <c r="D117" s="268"/>
      <c r="E117" s="268"/>
      <c r="F117" s="268"/>
      <c r="G117" s="268"/>
      <c r="H117" s="268"/>
      <c r="I117" s="268"/>
      <c r="J117" s="268"/>
      <c r="K117" s="268"/>
    </row>
    <row r="118" spans="2:11" s="260" customFormat="1" x14ac:dyDescent="0.3">
      <c r="B118" s="268"/>
      <c r="C118" s="268"/>
      <c r="D118" s="268"/>
      <c r="E118" s="268"/>
      <c r="F118" s="268"/>
      <c r="G118" s="268"/>
      <c r="H118" s="268"/>
      <c r="I118" s="268"/>
      <c r="J118" s="268"/>
      <c r="K118" s="268"/>
    </row>
    <row r="119" spans="2:11" s="260" customFormat="1" x14ac:dyDescent="0.3">
      <c r="B119" s="268"/>
      <c r="C119" s="268"/>
      <c r="D119" s="268"/>
      <c r="E119" s="268"/>
      <c r="F119" s="268"/>
      <c r="G119" s="268"/>
      <c r="H119" s="268"/>
      <c r="I119" s="268"/>
      <c r="J119" s="268"/>
      <c r="K119" s="268"/>
    </row>
    <row r="120" spans="2:11" s="260" customFormat="1" x14ac:dyDescent="0.3">
      <c r="B120" s="268"/>
      <c r="C120" s="268"/>
      <c r="D120" s="268"/>
      <c r="E120" s="268"/>
      <c r="F120" s="268"/>
      <c r="G120" s="268"/>
      <c r="H120" s="268"/>
      <c r="I120" s="268"/>
      <c r="J120" s="268"/>
      <c r="K120" s="268"/>
    </row>
    <row r="121" spans="2:11" s="260" customFormat="1" x14ac:dyDescent="0.3">
      <c r="B121" s="268"/>
      <c r="C121" s="268"/>
      <c r="D121" s="268"/>
      <c r="E121" s="268"/>
      <c r="F121" s="268"/>
      <c r="G121" s="268"/>
      <c r="H121" s="268"/>
      <c r="I121" s="268"/>
      <c r="J121" s="268"/>
      <c r="K121" s="268"/>
    </row>
    <row r="122" spans="2:11" s="260" customFormat="1" x14ac:dyDescent="0.3">
      <c r="B122" s="268"/>
      <c r="C122" s="268"/>
      <c r="D122" s="268"/>
      <c r="E122" s="268"/>
      <c r="F122" s="268"/>
      <c r="G122" s="268"/>
      <c r="H122" s="268"/>
      <c r="I122" s="268"/>
      <c r="J122" s="268"/>
      <c r="K122" s="268"/>
    </row>
    <row r="123" spans="2:11" s="260" customFormat="1" x14ac:dyDescent="0.3">
      <c r="B123" s="268"/>
      <c r="C123" s="268"/>
      <c r="D123" s="268"/>
      <c r="E123" s="268"/>
      <c r="F123" s="268"/>
      <c r="G123" s="268"/>
      <c r="H123" s="268"/>
      <c r="I123" s="268"/>
      <c r="J123" s="268"/>
      <c r="K123" s="268"/>
    </row>
    <row r="124" spans="2:11" s="260" customFormat="1" x14ac:dyDescent="0.3">
      <c r="B124" s="268"/>
      <c r="C124" s="268"/>
      <c r="D124" s="268"/>
      <c r="E124" s="268"/>
      <c r="F124" s="268"/>
      <c r="G124" s="268"/>
      <c r="H124" s="268"/>
      <c r="I124" s="268"/>
      <c r="J124" s="268"/>
      <c r="K124" s="268"/>
    </row>
    <row r="125" spans="2:11" s="260" customFormat="1" x14ac:dyDescent="0.3">
      <c r="B125" s="268"/>
      <c r="C125" s="268"/>
      <c r="D125" s="268"/>
      <c r="E125" s="268"/>
      <c r="F125" s="268"/>
      <c r="G125" s="268"/>
      <c r="H125" s="268"/>
      <c r="I125" s="268"/>
      <c r="J125" s="268"/>
      <c r="K125" s="268"/>
    </row>
    <row r="126" spans="2:11" s="260" customFormat="1" x14ac:dyDescent="0.3">
      <c r="B126" s="268"/>
      <c r="C126" s="268"/>
      <c r="D126" s="268"/>
      <c r="E126" s="268"/>
      <c r="F126" s="268"/>
      <c r="G126" s="268"/>
      <c r="H126" s="268"/>
      <c r="I126" s="268"/>
      <c r="J126" s="268"/>
      <c r="K126" s="268"/>
    </row>
    <row r="127" spans="2:11" s="260" customFormat="1" x14ac:dyDescent="0.3">
      <c r="B127" s="268"/>
      <c r="C127" s="268"/>
      <c r="D127" s="268"/>
      <c r="E127" s="268"/>
      <c r="F127" s="268"/>
      <c r="G127" s="268"/>
      <c r="H127" s="268"/>
      <c r="I127" s="268"/>
      <c r="J127" s="268"/>
      <c r="K127" s="268"/>
    </row>
    <row r="128" spans="2:11" s="260" customFormat="1" x14ac:dyDescent="0.3">
      <c r="B128" s="268"/>
      <c r="C128" s="268"/>
      <c r="D128" s="268"/>
      <c r="E128" s="268"/>
      <c r="F128" s="268"/>
      <c r="G128" s="268"/>
      <c r="H128" s="268"/>
      <c r="I128" s="268"/>
      <c r="J128" s="268"/>
      <c r="K128" s="268"/>
    </row>
    <row r="129" spans="2:11" s="260" customFormat="1" x14ac:dyDescent="0.3">
      <c r="B129" s="268"/>
      <c r="C129" s="268"/>
      <c r="D129" s="268"/>
      <c r="E129" s="268"/>
      <c r="F129" s="268"/>
      <c r="G129" s="268"/>
      <c r="H129" s="268"/>
      <c r="I129" s="268"/>
      <c r="J129" s="268"/>
      <c r="K129" s="268"/>
    </row>
    <row r="130" spans="2:11" s="260" customFormat="1" x14ac:dyDescent="0.3">
      <c r="B130" s="268"/>
      <c r="C130" s="268"/>
      <c r="D130" s="268"/>
      <c r="E130" s="268"/>
      <c r="F130" s="268"/>
      <c r="G130" s="268"/>
      <c r="H130" s="268"/>
      <c r="I130" s="268"/>
      <c r="J130" s="268"/>
      <c r="K130" s="268"/>
    </row>
    <row r="131" spans="2:11" s="260" customFormat="1" x14ac:dyDescent="0.3">
      <c r="B131" s="268"/>
      <c r="C131" s="268"/>
      <c r="D131" s="268"/>
      <c r="E131" s="268"/>
      <c r="F131" s="268"/>
      <c r="G131" s="268"/>
      <c r="H131" s="268"/>
      <c r="I131" s="268"/>
      <c r="J131" s="268"/>
      <c r="K131" s="268"/>
    </row>
    <row r="132" spans="2:11" s="260" customFormat="1" x14ac:dyDescent="0.3">
      <c r="B132" s="268"/>
      <c r="C132" s="268"/>
      <c r="D132" s="268"/>
      <c r="E132" s="268"/>
      <c r="F132" s="268"/>
      <c r="G132" s="268"/>
      <c r="H132" s="268"/>
      <c r="I132" s="268"/>
      <c r="J132" s="268"/>
      <c r="K132" s="268"/>
    </row>
    <row r="133" spans="2:11" s="260" customFormat="1" x14ac:dyDescent="0.3">
      <c r="B133" s="268"/>
      <c r="C133" s="268"/>
      <c r="D133" s="268"/>
      <c r="E133" s="268"/>
      <c r="F133" s="268"/>
      <c r="G133" s="268"/>
      <c r="H133" s="268"/>
      <c r="I133" s="268"/>
      <c r="J133" s="268"/>
      <c r="K133" s="268"/>
    </row>
    <row r="134" spans="2:11" s="260" customFormat="1" x14ac:dyDescent="0.3">
      <c r="B134" s="268"/>
      <c r="C134" s="268"/>
      <c r="D134" s="268"/>
      <c r="E134" s="268"/>
      <c r="F134" s="268"/>
      <c r="G134" s="268"/>
      <c r="H134" s="268"/>
      <c r="I134" s="268"/>
      <c r="J134" s="268"/>
      <c r="K134" s="268"/>
    </row>
    <row r="135" spans="2:11" s="260" customFormat="1" x14ac:dyDescent="0.3">
      <c r="B135" s="268"/>
      <c r="C135" s="268"/>
      <c r="D135" s="268"/>
      <c r="E135" s="268"/>
      <c r="F135" s="268"/>
      <c r="G135" s="268"/>
      <c r="H135" s="268"/>
      <c r="I135" s="268"/>
      <c r="J135" s="268"/>
      <c r="K135" s="268"/>
    </row>
    <row r="136" spans="2:11" s="260" customFormat="1" x14ac:dyDescent="0.3">
      <c r="B136" s="268"/>
      <c r="C136" s="268"/>
      <c r="D136" s="268"/>
      <c r="E136" s="268"/>
      <c r="F136" s="268"/>
      <c r="G136" s="268"/>
      <c r="H136" s="268"/>
      <c r="I136" s="268"/>
      <c r="J136" s="268"/>
      <c r="K136" s="268"/>
    </row>
    <row r="137" spans="2:11" s="260" customFormat="1" x14ac:dyDescent="0.3">
      <c r="B137" s="268"/>
      <c r="C137" s="268"/>
      <c r="D137" s="268"/>
      <c r="E137" s="268"/>
      <c r="F137" s="268"/>
      <c r="G137" s="268"/>
      <c r="H137" s="268"/>
      <c r="I137" s="268"/>
      <c r="J137" s="268"/>
      <c r="K137" s="268"/>
    </row>
    <row r="138" spans="2:11" s="260" customFormat="1" x14ac:dyDescent="0.3">
      <c r="B138" s="268"/>
      <c r="C138" s="268"/>
      <c r="D138" s="268"/>
      <c r="E138" s="268"/>
      <c r="F138" s="268"/>
      <c r="G138" s="268"/>
      <c r="H138" s="268"/>
      <c r="I138" s="268"/>
      <c r="J138" s="268"/>
      <c r="K138" s="268"/>
    </row>
    <row r="139" spans="2:11" s="260" customFormat="1" x14ac:dyDescent="0.3">
      <c r="B139" s="268"/>
      <c r="C139" s="268"/>
      <c r="D139" s="268"/>
      <c r="E139" s="268"/>
      <c r="F139" s="268"/>
      <c r="G139" s="268"/>
      <c r="H139" s="268"/>
      <c r="I139" s="268"/>
      <c r="J139" s="268"/>
      <c r="K139" s="268"/>
    </row>
    <row r="140" spans="2:11" s="260" customFormat="1" x14ac:dyDescent="0.3">
      <c r="B140" s="268"/>
      <c r="C140" s="268"/>
      <c r="D140" s="268"/>
      <c r="E140" s="268"/>
      <c r="F140" s="268"/>
      <c r="G140" s="268"/>
      <c r="H140" s="268"/>
      <c r="I140" s="268"/>
      <c r="J140" s="268"/>
      <c r="K140" s="268"/>
    </row>
    <row r="141" spans="2:11" s="260" customFormat="1" x14ac:dyDescent="0.3">
      <c r="B141" s="268"/>
      <c r="C141" s="268"/>
      <c r="D141" s="268"/>
      <c r="E141" s="268"/>
      <c r="F141" s="268"/>
      <c r="G141" s="268"/>
      <c r="H141" s="268"/>
      <c r="I141" s="268"/>
      <c r="J141" s="268"/>
      <c r="K141" s="268"/>
    </row>
    <row r="142" spans="2:11" s="260" customFormat="1" x14ac:dyDescent="0.3">
      <c r="B142" s="268"/>
      <c r="C142" s="268"/>
      <c r="D142" s="268"/>
      <c r="E142" s="268"/>
      <c r="F142" s="268"/>
      <c r="G142" s="268"/>
      <c r="H142" s="268"/>
      <c r="I142" s="268"/>
      <c r="J142" s="268"/>
      <c r="K142" s="268"/>
    </row>
    <row r="143" spans="2:11" s="260" customFormat="1" x14ac:dyDescent="0.3">
      <c r="B143" s="268"/>
      <c r="C143" s="268"/>
      <c r="D143" s="268"/>
      <c r="E143" s="268"/>
      <c r="F143" s="268"/>
      <c r="G143" s="268"/>
      <c r="H143" s="268"/>
      <c r="I143" s="268"/>
      <c r="J143" s="268"/>
      <c r="K143" s="268"/>
    </row>
    <row r="144" spans="2:11" s="260" customFormat="1" x14ac:dyDescent="0.3">
      <c r="B144" s="268"/>
      <c r="C144" s="268"/>
      <c r="D144" s="268"/>
      <c r="E144" s="268"/>
      <c r="F144" s="268"/>
      <c r="G144" s="268"/>
      <c r="H144" s="268"/>
      <c r="I144" s="268"/>
      <c r="J144" s="268"/>
      <c r="K144" s="268"/>
    </row>
    <row r="145" spans="2:11" s="260" customFormat="1" x14ac:dyDescent="0.3">
      <c r="B145" s="268"/>
      <c r="C145" s="268"/>
      <c r="D145" s="268"/>
      <c r="E145" s="268"/>
      <c r="F145" s="268"/>
      <c r="G145" s="268"/>
      <c r="H145" s="268"/>
      <c r="I145" s="268"/>
      <c r="J145" s="268"/>
      <c r="K145" s="268"/>
    </row>
    <row r="146" spans="2:11" s="260" customFormat="1" x14ac:dyDescent="0.3">
      <c r="B146" s="268"/>
      <c r="C146" s="268"/>
      <c r="D146" s="268"/>
      <c r="E146" s="268"/>
      <c r="F146" s="268"/>
      <c r="G146" s="268"/>
      <c r="H146" s="268"/>
      <c r="I146" s="268"/>
      <c r="J146" s="268"/>
      <c r="K146" s="268"/>
    </row>
    <row r="147" spans="2:11" s="260" customFormat="1" x14ac:dyDescent="0.3">
      <c r="B147" s="268"/>
      <c r="C147" s="268"/>
      <c r="D147" s="268"/>
      <c r="E147" s="268"/>
      <c r="F147" s="268"/>
      <c r="G147" s="268"/>
      <c r="H147" s="268"/>
      <c r="I147" s="268"/>
      <c r="J147" s="268"/>
      <c r="K147" s="268"/>
    </row>
    <row r="148" spans="2:11" s="260" customFormat="1" x14ac:dyDescent="0.3">
      <c r="B148" s="268"/>
      <c r="C148" s="268"/>
      <c r="D148" s="268"/>
      <c r="E148" s="268"/>
      <c r="F148" s="268"/>
      <c r="G148" s="268"/>
      <c r="H148" s="268"/>
      <c r="I148" s="268"/>
      <c r="J148" s="268"/>
      <c r="K148" s="268"/>
    </row>
    <row r="149" spans="2:11" s="260" customFormat="1" x14ac:dyDescent="0.3">
      <c r="B149" s="268"/>
      <c r="C149" s="268"/>
      <c r="D149" s="268"/>
      <c r="E149" s="268"/>
      <c r="F149" s="268"/>
      <c r="G149" s="268"/>
      <c r="H149" s="268"/>
      <c r="I149" s="268"/>
      <c r="J149" s="268"/>
      <c r="K149" s="268"/>
    </row>
    <row r="150" spans="2:11" s="260" customFormat="1" x14ac:dyDescent="0.3">
      <c r="B150" s="268"/>
      <c r="C150" s="268"/>
      <c r="D150" s="268"/>
      <c r="E150" s="268"/>
      <c r="F150" s="268"/>
      <c r="G150" s="268"/>
      <c r="H150" s="268"/>
      <c r="I150" s="268"/>
      <c r="J150" s="268"/>
      <c r="K150" s="268"/>
    </row>
    <row r="151" spans="2:11" s="260" customFormat="1" x14ac:dyDescent="0.3">
      <c r="B151" s="268"/>
      <c r="C151" s="268"/>
      <c r="D151" s="268"/>
      <c r="E151" s="268"/>
      <c r="F151" s="268"/>
      <c r="G151" s="268"/>
      <c r="H151" s="268"/>
      <c r="I151" s="268"/>
      <c r="J151" s="268"/>
      <c r="K151" s="268"/>
    </row>
    <row r="152" spans="2:11" s="260" customFormat="1" x14ac:dyDescent="0.3">
      <c r="B152" s="268"/>
      <c r="C152" s="268"/>
      <c r="D152" s="268"/>
      <c r="E152" s="268"/>
      <c r="F152" s="268"/>
      <c r="G152" s="268"/>
      <c r="H152" s="268"/>
      <c r="I152" s="268"/>
      <c r="J152" s="268"/>
      <c r="K152" s="268"/>
    </row>
    <row r="153" spans="2:11" s="260" customFormat="1" x14ac:dyDescent="0.3">
      <c r="B153" s="268"/>
      <c r="C153" s="268"/>
      <c r="D153" s="268"/>
      <c r="E153" s="268"/>
      <c r="F153" s="268"/>
      <c r="G153" s="268"/>
      <c r="H153" s="268"/>
      <c r="I153" s="268"/>
      <c r="J153" s="268"/>
      <c r="K153" s="268"/>
    </row>
    <row r="154" spans="2:11" s="260" customFormat="1" x14ac:dyDescent="0.3">
      <c r="B154" s="268"/>
      <c r="C154" s="268"/>
      <c r="D154" s="268"/>
      <c r="E154" s="268"/>
      <c r="F154" s="268"/>
      <c r="G154" s="268"/>
      <c r="H154" s="268"/>
      <c r="I154" s="268"/>
      <c r="J154" s="268"/>
      <c r="K154" s="268"/>
    </row>
    <row r="155" spans="2:11" s="260" customFormat="1" x14ac:dyDescent="0.3">
      <c r="B155" s="268"/>
      <c r="C155" s="268"/>
      <c r="D155" s="268"/>
      <c r="E155" s="268"/>
      <c r="F155" s="268"/>
      <c r="G155" s="268"/>
      <c r="H155" s="268"/>
      <c r="I155" s="268"/>
      <c r="J155" s="268"/>
      <c r="K155" s="268"/>
    </row>
    <row r="156" spans="2:11" s="260" customFormat="1" x14ac:dyDescent="0.3">
      <c r="B156" s="268"/>
      <c r="C156" s="268"/>
      <c r="D156" s="268"/>
      <c r="E156" s="268"/>
      <c r="F156" s="268"/>
      <c r="G156" s="268"/>
      <c r="H156" s="268"/>
      <c r="I156" s="268"/>
      <c r="J156" s="268"/>
      <c r="K156" s="268"/>
    </row>
    <row r="157" spans="2:11" s="260" customFormat="1" x14ac:dyDescent="0.3">
      <c r="B157" s="268"/>
      <c r="C157" s="268"/>
      <c r="D157" s="268"/>
      <c r="E157" s="268"/>
      <c r="F157" s="268"/>
      <c r="G157" s="268"/>
      <c r="H157" s="268"/>
      <c r="I157" s="268"/>
      <c r="J157" s="268"/>
      <c r="K157" s="268"/>
    </row>
    <row r="158" spans="2:11" s="260" customFormat="1" x14ac:dyDescent="0.3">
      <c r="B158" s="268"/>
      <c r="C158" s="268"/>
      <c r="D158" s="268"/>
      <c r="E158" s="268"/>
      <c r="F158" s="268"/>
      <c r="G158" s="268"/>
      <c r="H158" s="268"/>
      <c r="I158" s="268"/>
      <c r="J158" s="268"/>
      <c r="K158" s="268"/>
    </row>
    <row r="159" spans="2:11" s="260" customFormat="1" x14ac:dyDescent="0.3">
      <c r="B159" s="268"/>
      <c r="C159" s="268"/>
      <c r="D159" s="268"/>
      <c r="E159" s="268"/>
      <c r="F159" s="268"/>
      <c r="G159" s="268"/>
      <c r="H159" s="268"/>
      <c r="I159" s="268"/>
      <c r="J159" s="268"/>
      <c r="K159" s="268"/>
    </row>
    <row r="160" spans="2:11" s="260" customFormat="1" x14ac:dyDescent="0.3">
      <c r="B160" s="268"/>
      <c r="C160" s="268"/>
      <c r="D160" s="268"/>
      <c r="E160" s="268"/>
      <c r="F160" s="268"/>
      <c r="G160" s="268"/>
      <c r="H160" s="268"/>
      <c r="I160" s="268"/>
      <c r="J160" s="268"/>
      <c r="K160" s="268"/>
    </row>
    <row r="161" spans="2:11" s="260" customFormat="1" x14ac:dyDescent="0.3">
      <c r="B161" s="268"/>
      <c r="C161" s="268"/>
      <c r="D161" s="268"/>
      <c r="E161" s="268"/>
      <c r="F161" s="268"/>
      <c r="G161" s="268"/>
      <c r="H161" s="268"/>
      <c r="I161" s="268"/>
      <c r="J161" s="268"/>
      <c r="K161" s="268"/>
    </row>
    <row r="162" spans="2:11" s="260" customFormat="1" x14ac:dyDescent="0.3">
      <c r="B162" s="268"/>
      <c r="C162" s="268"/>
      <c r="D162" s="268"/>
      <c r="E162" s="268"/>
      <c r="F162" s="268"/>
      <c r="G162" s="268"/>
      <c r="H162" s="268"/>
      <c r="I162" s="268"/>
      <c r="J162" s="268"/>
      <c r="K162" s="268"/>
    </row>
    <row r="163" spans="2:11" s="260" customFormat="1" x14ac:dyDescent="0.3">
      <c r="B163" s="268"/>
      <c r="C163" s="268"/>
      <c r="D163" s="268"/>
      <c r="E163" s="268"/>
      <c r="F163" s="268"/>
      <c r="G163" s="268"/>
      <c r="H163" s="268"/>
      <c r="I163" s="268"/>
      <c r="J163" s="268"/>
      <c r="K163" s="268"/>
    </row>
    <row r="164" spans="2:11" s="260" customFormat="1" x14ac:dyDescent="0.3">
      <c r="B164" s="268"/>
      <c r="C164" s="268"/>
      <c r="D164" s="268"/>
      <c r="E164" s="268"/>
      <c r="F164" s="268"/>
      <c r="G164" s="268"/>
      <c r="H164" s="268"/>
      <c r="I164" s="268"/>
      <c r="J164" s="268"/>
      <c r="K164" s="268"/>
    </row>
    <row r="165" spans="2:11" s="260" customFormat="1" x14ac:dyDescent="0.3">
      <c r="B165" s="268"/>
      <c r="C165" s="268"/>
      <c r="D165" s="268"/>
      <c r="E165" s="268"/>
      <c r="F165" s="268"/>
      <c r="G165" s="268"/>
      <c r="H165" s="268"/>
      <c r="I165" s="268"/>
      <c r="J165" s="268"/>
      <c r="K165" s="268"/>
    </row>
    <row r="166" spans="2:11" s="260" customFormat="1" x14ac:dyDescent="0.3">
      <c r="B166" s="268"/>
      <c r="C166" s="268"/>
      <c r="D166" s="268"/>
      <c r="E166" s="268"/>
      <c r="F166" s="268"/>
      <c r="G166" s="268"/>
      <c r="H166" s="268"/>
      <c r="I166" s="268"/>
      <c r="J166" s="268"/>
      <c r="K166" s="268"/>
    </row>
    <row r="167" spans="2:11" s="260" customFormat="1" x14ac:dyDescent="0.3">
      <c r="B167" s="268"/>
      <c r="C167" s="268"/>
      <c r="D167" s="268"/>
      <c r="E167" s="268"/>
      <c r="F167" s="268"/>
      <c r="G167" s="268"/>
      <c r="H167" s="268"/>
      <c r="I167" s="268"/>
      <c r="J167" s="268"/>
      <c r="K167" s="268"/>
    </row>
    <row r="168" spans="2:11" s="260" customFormat="1" x14ac:dyDescent="0.3">
      <c r="B168" s="268"/>
      <c r="C168" s="268"/>
      <c r="D168" s="268"/>
      <c r="E168" s="268"/>
      <c r="F168" s="268"/>
      <c r="G168" s="268"/>
      <c r="H168" s="268"/>
      <c r="I168" s="268"/>
      <c r="J168" s="268"/>
      <c r="K168" s="268"/>
    </row>
    <row r="169" spans="2:11" s="260" customFormat="1" x14ac:dyDescent="0.3">
      <c r="B169" s="268"/>
      <c r="C169" s="268"/>
      <c r="D169" s="268"/>
      <c r="E169" s="268"/>
      <c r="F169" s="268"/>
      <c r="G169" s="268"/>
      <c r="H169" s="268"/>
      <c r="I169" s="268"/>
      <c r="J169" s="268"/>
      <c r="K169" s="268"/>
    </row>
    <row r="170" spans="2:11" s="260" customFormat="1" x14ac:dyDescent="0.3">
      <c r="B170" s="268"/>
      <c r="C170" s="268"/>
      <c r="D170" s="268"/>
      <c r="E170" s="268"/>
      <c r="F170" s="268"/>
      <c r="G170" s="268"/>
      <c r="H170" s="268"/>
      <c r="I170" s="268"/>
      <c r="J170" s="268"/>
      <c r="K170" s="268"/>
    </row>
    <row r="171" spans="2:11" s="260" customFormat="1" x14ac:dyDescent="0.3">
      <c r="B171" s="268"/>
      <c r="C171" s="268"/>
      <c r="D171" s="268"/>
      <c r="E171" s="268"/>
      <c r="F171" s="268"/>
      <c r="G171" s="268"/>
      <c r="H171" s="268"/>
      <c r="I171" s="268"/>
      <c r="J171" s="268"/>
      <c r="K171" s="268"/>
    </row>
    <row r="172" spans="2:11" s="260" customFormat="1" x14ac:dyDescent="0.3">
      <c r="B172" s="268"/>
      <c r="C172" s="268"/>
      <c r="D172" s="268"/>
      <c r="E172" s="268"/>
      <c r="F172" s="268"/>
      <c r="G172" s="268"/>
      <c r="H172" s="268"/>
      <c r="I172" s="268"/>
      <c r="J172" s="268"/>
      <c r="K172" s="268"/>
    </row>
    <row r="173" spans="2:11" s="260" customFormat="1" x14ac:dyDescent="0.3">
      <c r="B173" s="268"/>
      <c r="C173" s="268"/>
      <c r="D173" s="268"/>
      <c r="E173" s="268"/>
      <c r="F173" s="268"/>
      <c r="G173" s="268"/>
      <c r="H173" s="268"/>
      <c r="I173" s="268"/>
      <c r="J173" s="268"/>
      <c r="K173" s="268"/>
    </row>
    <row r="174" spans="2:11" s="260" customFormat="1" x14ac:dyDescent="0.3">
      <c r="B174" s="268"/>
      <c r="C174" s="268"/>
      <c r="D174" s="268"/>
      <c r="E174" s="268"/>
      <c r="F174" s="268"/>
      <c r="G174" s="268"/>
      <c r="H174" s="268"/>
      <c r="I174" s="268"/>
      <c r="J174" s="268"/>
      <c r="K174" s="268"/>
    </row>
    <row r="175" spans="2:11" s="260" customFormat="1" x14ac:dyDescent="0.3">
      <c r="B175" s="268"/>
      <c r="C175" s="268"/>
      <c r="D175" s="268"/>
      <c r="E175" s="268"/>
      <c r="F175" s="268"/>
      <c r="G175" s="268"/>
      <c r="H175" s="268"/>
      <c r="I175" s="268"/>
      <c r="J175" s="268"/>
      <c r="K175" s="268"/>
    </row>
    <row r="176" spans="2:11" s="260" customFormat="1" x14ac:dyDescent="0.3">
      <c r="B176" s="268"/>
      <c r="C176" s="268"/>
      <c r="D176" s="268"/>
      <c r="E176" s="268"/>
      <c r="F176" s="268"/>
      <c r="G176" s="268"/>
      <c r="H176" s="268"/>
      <c r="I176" s="268"/>
      <c r="J176" s="268"/>
      <c r="K176" s="268"/>
    </row>
    <row r="177" spans="2:11" s="260" customFormat="1" x14ac:dyDescent="0.3">
      <c r="B177" s="268"/>
      <c r="C177" s="268"/>
      <c r="D177" s="268"/>
      <c r="E177" s="268"/>
      <c r="F177" s="268"/>
      <c r="G177" s="268"/>
      <c r="H177" s="268"/>
      <c r="I177" s="268"/>
      <c r="J177" s="268"/>
      <c r="K177" s="268"/>
    </row>
    <row r="178" spans="2:11" s="260" customFormat="1" x14ac:dyDescent="0.3">
      <c r="B178" s="268"/>
      <c r="C178" s="268"/>
      <c r="D178" s="268"/>
      <c r="E178" s="268"/>
      <c r="F178" s="268"/>
      <c r="G178" s="268"/>
      <c r="H178" s="268"/>
      <c r="I178" s="268"/>
      <c r="J178" s="268"/>
      <c r="K178" s="268"/>
    </row>
    <row r="179" spans="2:11" s="260" customFormat="1" x14ac:dyDescent="0.3">
      <c r="B179" s="268"/>
      <c r="C179" s="268"/>
      <c r="D179" s="268"/>
      <c r="E179" s="268"/>
      <c r="F179" s="268"/>
      <c r="G179" s="268"/>
      <c r="H179" s="268"/>
      <c r="I179" s="268"/>
      <c r="J179" s="268"/>
      <c r="K179" s="268"/>
    </row>
    <row r="180" spans="2:11" s="260" customFormat="1" x14ac:dyDescent="0.3">
      <c r="B180" s="268"/>
      <c r="C180" s="268"/>
      <c r="D180" s="268"/>
      <c r="E180" s="268"/>
      <c r="F180" s="268"/>
      <c r="G180" s="268"/>
      <c r="H180" s="268"/>
      <c r="I180" s="268"/>
      <c r="J180" s="268"/>
      <c r="K180" s="268"/>
    </row>
    <row r="181" spans="2:11" s="260" customFormat="1" x14ac:dyDescent="0.3">
      <c r="B181" s="268"/>
      <c r="C181" s="268"/>
      <c r="D181" s="268"/>
      <c r="E181" s="268"/>
      <c r="F181" s="268"/>
      <c r="G181" s="268"/>
      <c r="H181" s="268"/>
      <c r="I181" s="268"/>
      <c r="J181" s="268"/>
      <c r="K181" s="268"/>
    </row>
    <row r="182" spans="2:11" s="260" customFormat="1" x14ac:dyDescent="0.3">
      <c r="B182" s="268"/>
      <c r="C182" s="268"/>
      <c r="D182" s="268"/>
      <c r="E182" s="268"/>
      <c r="F182" s="268"/>
      <c r="G182" s="268"/>
      <c r="H182" s="268"/>
      <c r="I182" s="268"/>
      <c r="J182" s="268"/>
      <c r="K182" s="268"/>
    </row>
    <row r="183" spans="2:11" s="260" customFormat="1" x14ac:dyDescent="0.3">
      <c r="B183" s="268"/>
      <c r="C183" s="268"/>
      <c r="D183" s="268"/>
      <c r="E183" s="268"/>
      <c r="F183" s="268"/>
      <c r="G183" s="268"/>
      <c r="H183" s="268"/>
      <c r="I183" s="268"/>
      <c r="J183" s="268"/>
      <c r="K183" s="268"/>
    </row>
    <row r="184" spans="2:11" s="260" customFormat="1" x14ac:dyDescent="0.3">
      <c r="B184" s="268"/>
      <c r="C184" s="268"/>
      <c r="D184" s="268"/>
      <c r="E184" s="268"/>
      <c r="F184" s="268"/>
      <c r="G184" s="268"/>
      <c r="H184" s="268"/>
      <c r="I184" s="268"/>
      <c r="J184" s="268"/>
      <c r="K184" s="268"/>
    </row>
    <row r="185" spans="2:11" s="260" customFormat="1" x14ac:dyDescent="0.3">
      <c r="B185" s="268"/>
      <c r="C185" s="268"/>
      <c r="D185" s="268"/>
      <c r="E185" s="268"/>
      <c r="F185" s="268"/>
      <c r="G185" s="268"/>
      <c r="H185" s="268"/>
      <c r="I185" s="268"/>
      <c r="J185" s="268"/>
      <c r="K185" s="268"/>
    </row>
    <row r="186" spans="2:11" s="260" customFormat="1" x14ac:dyDescent="0.3">
      <c r="B186" s="268"/>
      <c r="C186" s="268"/>
      <c r="D186" s="268"/>
      <c r="E186" s="268"/>
      <c r="F186" s="268"/>
      <c r="G186" s="268"/>
      <c r="H186" s="268"/>
      <c r="I186" s="268"/>
      <c r="J186" s="268"/>
      <c r="K186" s="268"/>
    </row>
    <row r="187" spans="2:11" s="260" customFormat="1" x14ac:dyDescent="0.3">
      <c r="B187" s="268"/>
      <c r="C187" s="268"/>
      <c r="D187" s="268"/>
      <c r="E187" s="268"/>
      <c r="F187" s="268"/>
      <c r="G187" s="268"/>
      <c r="H187" s="268"/>
      <c r="I187" s="268"/>
      <c r="J187" s="268"/>
      <c r="K187" s="268"/>
    </row>
    <row r="188" spans="2:11" s="260" customFormat="1" x14ac:dyDescent="0.3">
      <c r="B188" s="268"/>
      <c r="C188" s="268"/>
      <c r="D188" s="268"/>
      <c r="E188" s="268"/>
      <c r="F188" s="268"/>
      <c r="G188" s="268"/>
      <c r="H188" s="268"/>
      <c r="I188" s="268"/>
      <c r="J188" s="268"/>
      <c r="K188" s="268"/>
    </row>
    <row r="189" spans="2:11" s="260" customFormat="1" x14ac:dyDescent="0.3">
      <c r="B189" s="268"/>
      <c r="C189" s="268"/>
      <c r="D189" s="268"/>
      <c r="E189" s="268"/>
      <c r="F189" s="268"/>
      <c r="G189" s="268"/>
      <c r="H189" s="268"/>
      <c r="I189" s="268"/>
      <c r="J189" s="268"/>
      <c r="K189" s="268"/>
    </row>
    <row r="190" spans="2:11" s="260" customFormat="1" x14ac:dyDescent="0.3">
      <c r="B190" s="268"/>
      <c r="C190" s="268"/>
      <c r="D190" s="268"/>
      <c r="E190" s="268"/>
      <c r="F190" s="268"/>
      <c r="G190" s="268"/>
      <c r="H190" s="268"/>
      <c r="I190" s="268"/>
      <c r="J190" s="268"/>
      <c r="K190" s="268"/>
    </row>
    <row r="191" spans="2:11" s="260" customFormat="1" x14ac:dyDescent="0.3">
      <c r="B191" s="268"/>
      <c r="C191" s="268"/>
      <c r="D191" s="268"/>
      <c r="E191" s="268"/>
      <c r="F191" s="268"/>
      <c r="G191" s="268"/>
      <c r="H191" s="268"/>
      <c r="I191" s="268"/>
      <c r="J191" s="268"/>
      <c r="K191" s="268"/>
    </row>
    <row r="192" spans="2:11" s="260" customFormat="1" x14ac:dyDescent="0.3">
      <c r="B192" s="268"/>
      <c r="C192" s="268"/>
      <c r="D192" s="268"/>
      <c r="E192" s="268"/>
      <c r="F192" s="268"/>
      <c r="G192" s="268"/>
      <c r="H192" s="268"/>
      <c r="I192" s="268"/>
      <c r="J192" s="268"/>
      <c r="K192" s="268"/>
    </row>
    <row r="193" spans="2:11" s="260" customFormat="1" x14ac:dyDescent="0.3">
      <c r="B193" s="268"/>
      <c r="C193" s="268"/>
      <c r="D193" s="268"/>
      <c r="E193" s="268"/>
      <c r="F193" s="268"/>
      <c r="G193" s="268"/>
      <c r="H193" s="268"/>
      <c r="I193" s="268"/>
      <c r="J193" s="268"/>
      <c r="K193" s="268"/>
    </row>
    <row r="194" spans="2:11" s="260" customFormat="1" x14ac:dyDescent="0.3">
      <c r="B194" s="268"/>
      <c r="C194" s="268"/>
      <c r="D194" s="268"/>
      <c r="E194" s="268"/>
      <c r="F194" s="268"/>
      <c r="G194" s="268"/>
      <c r="H194" s="268"/>
      <c r="I194" s="268"/>
      <c r="J194" s="268"/>
      <c r="K194" s="268"/>
    </row>
    <row r="195" spans="2:11" s="260" customFormat="1" x14ac:dyDescent="0.3">
      <c r="B195" s="268"/>
      <c r="C195" s="268"/>
      <c r="D195" s="268"/>
      <c r="E195" s="268"/>
      <c r="F195" s="268"/>
      <c r="G195" s="268"/>
      <c r="H195" s="268"/>
      <c r="I195" s="268"/>
      <c r="J195" s="268"/>
      <c r="K195" s="268"/>
    </row>
    <row r="196" spans="2:11" s="260" customFormat="1" x14ac:dyDescent="0.3">
      <c r="B196" s="268"/>
      <c r="C196" s="268"/>
      <c r="D196" s="268"/>
      <c r="E196" s="268"/>
      <c r="F196" s="268"/>
      <c r="G196" s="268"/>
      <c r="H196" s="268"/>
      <c r="I196" s="268"/>
      <c r="J196" s="268"/>
      <c r="K196" s="268"/>
    </row>
    <row r="197" spans="2:11" s="260" customFormat="1" x14ac:dyDescent="0.3">
      <c r="B197" s="268"/>
      <c r="C197" s="268"/>
      <c r="D197" s="268"/>
      <c r="E197" s="268"/>
      <c r="F197" s="268"/>
      <c r="G197" s="268"/>
      <c r="H197" s="268"/>
      <c r="I197" s="268"/>
      <c r="J197" s="268"/>
      <c r="K197" s="268"/>
    </row>
    <row r="198" spans="2:11" s="260" customFormat="1" x14ac:dyDescent="0.3">
      <c r="B198" s="268"/>
      <c r="C198" s="268"/>
      <c r="D198" s="268"/>
      <c r="E198" s="268"/>
      <c r="F198" s="268"/>
      <c r="G198" s="268"/>
      <c r="H198" s="268"/>
      <c r="I198" s="268"/>
      <c r="J198" s="268"/>
      <c r="K198" s="268"/>
    </row>
    <row r="199" spans="2:11" s="260" customFormat="1" x14ac:dyDescent="0.3">
      <c r="B199" s="268"/>
      <c r="C199" s="268"/>
      <c r="D199" s="268"/>
      <c r="E199" s="268"/>
      <c r="F199" s="268"/>
      <c r="G199" s="268"/>
      <c r="H199" s="268"/>
      <c r="I199" s="268"/>
      <c r="J199" s="268"/>
      <c r="K199" s="268"/>
    </row>
    <row r="200" spans="2:11" s="260" customFormat="1" x14ac:dyDescent="0.3">
      <c r="B200" s="268"/>
      <c r="C200" s="268"/>
      <c r="D200" s="268"/>
      <c r="E200" s="268"/>
      <c r="F200" s="268"/>
      <c r="G200" s="268"/>
      <c r="H200" s="268"/>
      <c r="I200" s="268"/>
      <c r="J200" s="268"/>
      <c r="K200" s="268"/>
    </row>
    <row r="201" spans="2:11" s="260" customFormat="1" x14ac:dyDescent="0.3">
      <c r="B201" s="268"/>
      <c r="C201" s="268"/>
      <c r="D201" s="268"/>
      <c r="E201" s="268"/>
      <c r="F201" s="268"/>
      <c r="G201" s="268"/>
      <c r="H201" s="268"/>
      <c r="I201" s="268"/>
      <c r="J201" s="268"/>
      <c r="K201" s="268"/>
    </row>
    <row r="202" spans="2:11" s="260" customFormat="1" x14ac:dyDescent="0.3">
      <c r="B202" s="268"/>
      <c r="C202" s="268"/>
      <c r="D202" s="268"/>
      <c r="E202" s="268"/>
      <c r="F202" s="268"/>
      <c r="G202" s="268"/>
      <c r="H202" s="268"/>
      <c r="I202" s="268"/>
      <c r="J202" s="268"/>
      <c r="K202" s="268"/>
    </row>
    <row r="203" spans="2:11" s="260" customFormat="1" x14ac:dyDescent="0.3">
      <c r="B203" s="268"/>
      <c r="C203" s="268"/>
      <c r="D203" s="268"/>
      <c r="E203" s="268"/>
      <c r="F203" s="268"/>
      <c r="G203" s="268"/>
      <c r="H203" s="268"/>
      <c r="I203" s="268"/>
      <c r="J203" s="268"/>
      <c r="K203" s="268"/>
    </row>
    <row r="204" spans="2:11" s="260" customFormat="1" x14ac:dyDescent="0.3">
      <c r="B204" s="268"/>
      <c r="C204" s="268"/>
      <c r="D204" s="268"/>
      <c r="E204" s="268"/>
      <c r="F204" s="268"/>
      <c r="G204" s="268"/>
      <c r="H204" s="268"/>
      <c r="I204" s="268"/>
      <c r="J204" s="268"/>
      <c r="K204" s="268"/>
    </row>
    <row r="205" spans="2:11" s="260" customFormat="1" x14ac:dyDescent="0.3">
      <c r="B205" s="268"/>
      <c r="C205" s="268"/>
      <c r="D205" s="268"/>
      <c r="E205" s="268"/>
      <c r="F205" s="268"/>
      <c r="G205" s="268"/>
      <c r="H205" s="268"/>
      <c r="I205" s="268"/>
      <c r="J205" s="268"/>
      <c r="K205" s="268"/>
    </row>
    <row r="206" spans="2:11" s="260" customFormat="1" x14ac:dyDescent="0.3">
      <c r="B206" s="268"/>
      <c r="C206" s="268"/>
      <c r="D206" s="268"/>
      <c r="E206" s="268"/>
      <c r="F206" s="268"/>
      <c r="G206" s="268"/>
      <c r="H206" s="268"/>
      <c r="I206" s="268"/>
      <c r="J206" s="268"/>
      <c r="K206" s="268"/>
    </row>
    <row r="207" spans="2:11" s="260" customFormat="1" x14ac:dyDescent="0.3">
      <c r="B207" s="268"/>
      <c r="C207" s="268"/>
      <c r="D207" s="268"/>
      <c r="E207" s="268"/>
      <c r="F207" s="268"/>
      <c r="G207" s="268"/>
      <c r="H207" s="268"/>
      <c r="I207" s="268"/>
      <c r="J207" s="268"/>
      <c r="K207" s="268"/>
    </row>
    <row r="208" spans="2:11" s="260" customFormat="1" x14ac:dyDescent="0.3">
      <c r="B208" s="268"/>
      <c r="C208" s="268"/>
      <c r="D208" s="268"/>
      <c r="E208" s="268"/>
      <c r="F208" s="268"/>
      <c r="G208" s="268"/>
      <c r="H208" s="268"/>
      <c r="I208" s="268"/>
      <c r="J208" s="268"/>
      <c r="K208" s="268"/>
    </row>
    <row r="209" spans="2:11" s="260" customFormat="1" x14ac:dyDescent="0.3">
      <c r="B209" s="268"/>
      <c r="C209" s="268"/>
      <c r="D209" s="268"/>
      <c r="E209" s="268"/>
      <c r="F209" s="268"/>
      <c r="G209" s="268"/>
      <c r="H209" s="268"/>
      <c r="I209" s="268"/>
      <c r="J209" s="268"/>
      <c r="K209" s="268"/>
    </row>
    <row r="210" spans="2:11" s="260" customFormat="1" x14ac:dyDescent="0.3">
      <c r="B210" s="268"/>
      <c r="C210" s="268"/>
      <c r="D210" s="268"/>
      <c r="E210" s="268"/>
      <c r="F210" s="268"/>
      <c r="G210" s="268"/>
      <c r="H210" s="268"/>
      <c r="I210" s="268"/>
      <c r="J210" s="268"/>
      <c r="K210" s="268"/>
    </row>
    <row r="211" spans="2:11" s="260" customFormat="1" x14ac:dyDescent="0.3">
      <c r="B211" s="268"/>
      <c r="C211" s="268"/>
      <c r="D211" s="268"/>
      <c r="E211" s="268"/>
      <c r="F211" s="268"/>
      <c r="G211" s="268"/>
      <c r="H211" s="268"/>
      <c r="I211" s="268"/>
      <c r="J211" s="268"/>
      <c r="K211" s="268"/>
    </row>
    <row r="212" spans="2:11" s="260" customFormat="1" x14ac:dyDescent="0.3">
      <c r="B212" s="268"/>
      <c r="C212" s="268"/>
      <c r="D212" s="268"/>
      <c r="E212" s="268"/>
      <c r="F212" s="268"/>
      <c r="G212" s="268"/>
      <c r="H212" s="268"/>
      <c r="I212" s="268"/>
      <c r="J212" s="268"/>
      <c r="K212" s="268"/>
    </row>
    <row r="213" spans="2:11" s="260" customFormat="1" x14ac:dyDescent="0.3">
      <c r="B213" s="268"/>
      <c r="C213" s="268"/>
      <c r="D213" s="268"/>
      <c r="E213" s="268"/>
      <c r="F213" s="268"/>
      <c r="G213" s="268"/>
      <c r="H213" s="268"/>
      <c r="I213" s="268"/>
      <c r="J213" s="268"/>
      <c r="K213" s="268"/>
    </row>
    <row r="214" spans="2:11" s="260" customFormat="1" x14ac:dyDescent="0.3">
      <c r="B214" s="268"/>
      <c r="C214" s="268"/>
      <c r="D214" s="268"/>
      <c r="E214" s="268"/>
      <c r="F214" s="268"/>
      <c r="G214" s="268"/>
      <c r="H214" s="268"/>
      <c r="I214" s="268"/>
      <c r="J214" s="268"/>
      <c r="K214" s="268"/>
    </row>
    <row r="215" spans="2:11" s="260" customFormat="1" x14ac:dyDescent="0.3">
      <c r="B215" s="268"/>
      <c r="C215" s="268"/>
      <c r="D215" s="268"/>
      <c r="E215" s="268"/>
      <c r="F215" s="268"/>
      <c r="G215" s="268"/>
      <c r="H215" s="268"/>
      <c r="I215" s="268"/>
      <c r="J215" s="268"/>
      <c r="K215" s="268"/>
    </row>
    <row r="216" spans="2:11" s="260" customFormat="1" x14ac:dyDescent="0.3">
      <c r="B216" s="268"/>
      <c r="C216" s="268"/>
      <c r="D216" s="268"/>
      <c r="E216" s="268"/>
      <c r="F216" s="268"/>
      <c r="G216" s="268"/>
      <c r="H216" s="268"/>
      <c r="I216" s="268"/>
      <c r="J216" s="268"/>
      <c r="K216" s="268"/>
    </row>
    <row r="217" spans="2:11" s="260" customFormat="1" x14ac:dyDescent="0.3">
      <c r="B217" s="268"/>
      <c r="C217" s="268"/>
      <c r="D217" s="268"/>
      <c r="E217" s="268"/>
      <c r="F217" s="268"/>
      <c r="G217" s="268"/>
      <c r="H217" s="268"/>
      <c r="I217" s="268"/>
      <c r="J217" s="268"/>
      <c r="K217" s="268"/>
    </row>
    <row r="218" spans="2:11" s="260" customFormat="1" x14ac:dyDescent="0.3">
      <c r="B218" s="268"/>
      <c r="C218" s="268"/>
      <c r="D218" s="268"/>
      <c r="E218" s="268"/>
      <c r="F218" s="268"/>
      <c r="G218" s="268"/>
      <c r="H218" s="268"/>
      <c r="I218" s="268"/>
      <c r="J218" s="268"/>
      <c r="K218" s="268"/>
    </row>
    <row r="219" spans="2:11" s="260" customFormat="1" x14ac:dyDescent="0.3">
      <c r="B219" s="268"/>
      <c r="C219" s="268"/>
      <c r="D219" s="268"/>
      <c r="E219" s="268"/>
      <c r="F219" s="268"/>
      <c r="G219" s="268"/>
      <c r="H219" s="268"/>
      <c r="I219" s="268"/>
      <c r="J219" s="268"/>
      <c r="K219" s="268"/>
    </row>
    <row r="220" spans="2:11" s="260" customFormat="1" x14ac:dyDescent="0.3">
      <c r="B220" s="268"/>
      <c r="C220" s="268"/>
      <c r="D220" s="268"/>
      <c r="E220" s="268"/>
      <c r="F220" s="268"/>
      <c r="G220" s="268"/>
      <c r="H220" s="268"/>
      <c r="I220" s="268"/>
      <c r="J220" s="268"/>
      <c r="K220" s="268"/>
    </row>
    <row r="221" spans="2:11" s="260" customFormat="1" x14ac:dyDescent="0.3">
      <c r="B221" s="268"/>
      <c r="C221" s="268"/>
      <c r="D221" s="268"/>
      <c r="E221" s="268"/>
      <c r="F221" s="268"/>
      <c r="G221" s="268"/>
      <c r="H221" s="268"/>
      <c r="I221" s="268"/>
      <c r="J221" s="268"/>
      <c r="K221" s="268"/>
    </row>
    <row r="222" spans="2:11" s="260" customFormat="1" x14ac:dyDescent="0.3">
      <c r="B222" s="268"/>
      <c r="C222" s="268"/>
      <c r="D222" s="268"/>
      <c r="E222" s="268"/>
      <c r="F222" s="268"/>
      <c r="G222" s="268"/>
      <c r="H222" s="268"/>
      <c r="I222" s="268"/>
      <c r="J222" s="268"/>
      <c r="K222" s="268"/>
    </row>
    <row r="223" spans="2:11" s="260" customFormat="1" x14ac:dyDescent="0.3">
      <c r="B223" s="268"/>
      <c r="C223" s="268"/>
      <c r="D223" s="268"/>
      <c r="E223" s="268"/>
      <c r="F223" s="268"/>
      <c r="G223" s="268"/>
      <c r="H223" s="268"/>
      <c r="I223" s="268"/>
      <c r="J223" s="268"/>
      <c r="K223" s="268"/>
    </row>
    <row r="224" spans="2:11" s="260" customFormat="1" x14ac:dyDescent="0.3">
      <c r="B224" s="268"/>
      <c r="C224" s="268"/>
      <c r="D224" s="268"/>
      <c r="E224" s="268"/>
      <c r="F224" s="268"/>
      <c r="G224" s="268"/>
      <c r="H224" s="268"/>
      <c r="I224" s="268"/>
      <c r="J224" s="268"/>
      <c r="K224" s="268"/>
    </row>
    <row r="225" spans="2:11" s="260" customFormat="1" x14ac:dyDescent="0.3">
      <c r="B225" s="268"/>
      <c r="C225" s="268"/>
      <c r="D225" s="268"/>
      <c r="E225" s="268"/>
      <c r="F225" s="268"/>
      <c r="G225" s="268"/>
      <c r="H225" s="268"/>
      <c r="I225" s="268"/>
      <c r="J225" s="268"/>
      <c r="K225" s="268"/>
    </row>
    <row r="226" spans="2:11" s="260" customFormat="1" x14ac:dyDescent="0.3">
      <c r="B226" s="268"/>
      <c r="C226" s="268"/>
      <c r="D226" s="268"/>
      <c r="E226" s="268"/>
      <c r="F226" s="268"/>
      <c r="G226" s="268"/>
      <c r="H226" s="268"/>
      <c r="I226" s="268"/>
      <c r="J226" s="268"/>
      <c r="K226" s="268"/>
    </row>
    <row r="227" spans="2:11" s="260" customFormat="1" x14ac:dyDescent="0.3">
      <c r="B227" s="268"/>
      <c r="C227" s="268"/>
      <c r="D227" s="268"/>
      <c r="E227" s="268"/>
      <c r="F227" s="268"/>
      <c r="G227" s="268"/>
      <c r="H227" s="268"/>
      <c r="I227" s="268"/>
      <c r="J227" s="268"/>
      <c r="K227" s="268"/>
    </row>
    <row r="228" spans="2:11" s="260" customFormat="1" x14ac:dyDescent="0.3">
      <c r="B228" s="268"/>
      <c r="C228" s="268"/>
      <c r="D228" s="268"/>
      <c r="E228" s="268"/>
      <c r="F228" s="268"/>
      <c r="G228" s="268"/>
      <c r="H228" s="268"/>
      <c r="I228" s="268"/>
      <c r="J228" s="268"/>
      <c r="K228" s="268"/>
    </row>
    <row r="229" spans="2:11" s="260" customFormat="1" x14ac:dyDescent="0.3">
      <c r="B229" s="268"/>
      <c r="C229" s="268"/>
      <c r="D229" s="268"/>
      <c r="E229" s="268"/>
      <c r="F229" s="268"/>
      <c r="G229" s="268"/>
      <c r="H229" s="268"/>
      <c r="I229" s="268"/>
      <c r="J229" s="268"/>
      <c r="K229" s="268"/>
    </row>
    <row r="230" spans="2:11" s="260" customFormat="1" x14ac:dyDescent="0.3">
      <c r="B230" s="268"/>
      <c r="C230" s="268"/>
      <c r="D230" s="268"/>
      <c r="E230" s="268"/>
      <c r="F230" s="268"/>
      <c r="G230" s="268"/>
      <c r="H230" s="268"/>
      <c r="I230" s="268"/>
      <c r="J230" s="268"/>
      <c r="K230" s="268"/>
    </row>
    <row r="231" spans="2:11" s="260" customFormat="1" x14ac:dyDescent="0.3">
      <c r="B231" s="268"/>
      <c r="C231" s="268"/>
      <c r="D231" s="268"/>
      <c r="E231" s="268"/>
      <c r="F231" s="268"/>
      <c r="G231" s="268"/>
      <c r="H231" s="268"/>
      <c r="I231" s="268"/>
      <c r="J231" s="268"/>
      <c r="K231" s="268"/>
    </row>
    <row r="232" spans="2:11" s="260" customFormat="1" x14ac:dyDescent="0.3">
      <c r="B232" s="268"/>
      <c r="C232" s="268"/>
      <c r="D232" s="268"/>
      <c r="E232" s="268"/>
      <c r="F232" s="268"/>
      <c r="G232" s="268"/>
      <c r="H232" s="268"/>
      <c r="I232" s="268"/>
      <c r="J232" s="268"/>
      <c r="K232" s="268"/>
    </row>
    <row r="233" spans="2:11" s="260" customFormat="1" x14ac:dyDescent="0.3">
      <c r="B233" s="268"/>
      <c r="C233" s="268"/>
      <c r="D233" s="268"/>
      <c r="E233" s="268"/>
      <c r="F233" s="268"/>
      <c r="G233" s="268"/>
      <c r="H233" s="268"/>
      <c r="I233" s="268"/>
      <c r="J233" s="268"/>
      <c r="K233" s="268"/>
    </row>
    <row r="234" spans="2:11" s="260" customFormat="1" x14ac:dyDescent="0.3">
      <c r="B234" s="268"/>
      <c r="C234" s="268"/>
      <c r="D234" s="268"/>
      <c r="E234" s="268"/>
      <c r="F234" s="268"/>
      <c r="G234" s="268"/>
      <c r="H234" s="268"/>
      <c r="I234" s="268"/>
      <c r="J234" s="268"/>
      <c r="K234" s="268"/>
    </row>
    <row r="235" spans="2:11" s="260" customFormat="1" x14ac:dyDescent="0.3">
      <c r="B235" s="268"/>
      <c r="C235" s="268"/>
      <c r="D235" s="268"/>
      <c r="E235" s="268"/>
      <c r="F235" s="268"/>
      <c r="G235" s="268"/>
      <c r="H235" s="268"/>
      <c r="I235" s="268"/>
      <c r="J235" s="268"/>
      <c r="K235" s="268"/>
    </row>
    <row r="236" spans="2:11" s="260" customFormat="1" x14ac:dyDescent="0.3">
      <c r="B236" s="268"/>
      <c r="C236" s="268"/>
      <c r="D236" s="268"/>
      <c r="E236" s="268"/>
      <c r="F236" s="268"/>
      <c r="G236" s="268"/>
      <c r="H236" s="268"/>
      <c r="I236" s="268"/>
      <c r="J236" s="268"/>
      <c r="K236" s="268"/>
    </row>
    <row r="237" spans="2:11" s="260" customFormat="1" x14ac:dyDescent="0.3">
      <c r="B237" s="268"/>
      <c r="C237" s="268"/>
      <c r="D237" s="268"/>
      <c r="E237" s="268"/>
      <c r="F237" s="268"/>
      <c r="G237" s="268"/>
      <c r="H237" s="268"/>
      <c r="I237" s="268"/>
      <c r="J237" s="268"/>
      <c r="K237" s="268"/>
    </row>
    <row r="238" spans="2:11" s="260" customFormat="1" x14ac:dyDescent="0.3">
      <c r="B238" s="268"/>
      <c r="C238" s="268"/>
      <c r="D238" s="268"/>
      <c r="E238" s="268"/>
      <c r="F238" s="268"/>
      <c r="G238" s="268"/>
      <c r="H238" s="268"/>
      <c r="I238" s="268"/>
      <c r="J238" s="268"/>
      <c r="K238" s="268"/>
    </row>
    <row r="239" spans="2:11" s="260" customFormat="1" x14ac:dyDescent="0.3">
      <c r="B239" s="268"/>
      <c r="C239" s="268"/>
      <c r="D239" s="268"/>
      <c r="E239" s="268"/>
      <c r="F239" s="268"/>
      <c r="G239" s="268"/>
      <c r="H239" s="268"/>
      <c r="I239" s="268"/>
      <c r="J239" s="268"/>
      <c r="K239" s="268"/>
    </row>
    <row r="240" spans="2:11" s="260" customFormat="1" x14ac:dyDescent="0.3">
      <c r="B240" s="268"/>
      <c r="C240" s="268"/>
      <c r="D240" s="268"/>
      <c r="E240" s="268"/>
      <c r="F240" s="268"/>
      <c r="G240" s="268"/>
      <c r="H240" s="268"/>
      <c r="I240" s="268"/>
      <c r="J240" s="268"/>
      <c r="K240" s="268"/>
    </row>
    <row r="241" spans="2:11" s="260" customFormat="1" x14ac:dyDescent="0.3">
      <c r="B241" s="268"/>
      <c r="C241" s="268"/>
      <c r="D241" s="268"/>
      <c r="E241" s="268"/>
      <c r="F241" s="268"/>
      <c r="G241" s="268"/>
      <c r="H241" s="268"/>
      <c r="I241" s="268"/>
      <c r="J241" s="268"/>
      <c r="K241" s="268"/>
    </row>
    <row r="242" spans="2:11" s="260" customFormat="1" x14ac:dyDescent="0.3">
      <c r="B242" s="268"/>
      <c r="C242" s="268"/>
      <c r="D242" s="268"/>
      <c r="E242" s="268"/>
      <c r="F242" s="268"/>
      <c r="G242" s="268"/>
      <c r="H242" s="268"/>
      <c r="I242" s="268"/>
      <c r="J242" s="268"/>
      <c r="K242" s="268"/>
    </row>
    <row r="243" spans="2:11" s="260" customFormat="1" x14ac:dyDescent="0.3">
      <c r="B243" s="268"/>
      <c r="C243" s="268"/>
      <c r="D243" s="268"/>
      <c r="E243" s="268"/>
      <c r="F243" s="268"/>
      <c r="G243" s="268"/>
      <c r="H243" s="268"/>
      <c r="I243" s="268"/>
      <c r="J243" s="268"/>
      <c r="K243" s="268"/>
    </row>
    <row r="244" spans="2:11" s="260" customFormat="1" x14ac:dyDescent="0.3">
      <c r="B244" s="268"/>
      <c r="C244" s="268"/>
      <c r="D244" s="268"/>
      <c r="E244" s="268"/>
      <c r="F244" s="268"/>
      <c r="G244" s="268"/>
      <c r="H244" s="268"/>
      <c r="I244" s="268"/>
      <c r="J244" s="268"/>
      <c r="K244" s="268"/>
    </row>
    <row r="245" spans="2:11" s="260" customFormat="1" x14ac:dyDescent="0.3">
      <c r="B245" s="268"/>
      <c r="C245" s="268"/>
      <c r="D245" s="268"/>
      <c r="E245" s="268"/>
      <c r="F245" s="268"/>
      <c r="G245" s="268"/>
      <c r="H245" s="268"/>
      <c r="I245" s="268"/>
      <c r="J245" s="268"/>
      <c r="K245" s="268"/>
    </row>
    <row r="246" spans="2:11" s="260" customFormat="1" x14ac:dyDescent="0.3">
      <c r="B246" s="268"/>
      <c r="C246" s="268"/>
      <c r="D246" s="268"/>
      <c r="E246" s="268"/>
      <c r="F246" s="268"/>
      <c r="G246" s="268"/>
      <c r="H246" s="268"/>
      <c r="I246" s="268"/>
      <c r="J246" s="268"/>
      <c r="K246" s="268"/>
    </row>
    <row r="247" spans="2:11" s="260" customFormat="1" x14ac:dyDescent="0.3">
      <c r="B247" s="268"/>
      <c r="C247" s="268"/>
      <c r="D247" s="268"/>
      <c r="E247" s="268"/>
      <c r="F247" s="268"/>
      <c r="G247" s="268"/>
      <c r="H247" s="268"/>
      <c r="I247" s="268"/>
      <c r="J247" s="268"/>
      <c r="K247" s="268"/>
    </row>
    <row r="248" spans="2:11" s="260" customFormat="1" x14ac:dyDescent="0.3">
      <c r="B248" s="268"/>
      <c r="C248" s="268"/>
      <c r="D248" s="268"/>
      <c r="E248" s="268"/>
      <c r="F248" s="268"/>
      <c r="G248" s="268"/>
      <c r="H248" s="268"/>
      <c r="I248" s="268"/>
      <c r="J248" s="268"/>
      <c r="K248" s="268"/>
    </row>
    <row r="249" spans="2:11" s="260" customFormat="1" x14ac:dyDescent="0.3">
      <c r="B249" s="268"/>
      <c r="C249" s="268"/>
      <c r="D249" s="268"/>
      <c r="E249" s="268"/>
      <c r="F249" s="268"/>
      <c r="G249" s="268"/>
      <c r="H249" s="268"/>
      <c r="I249" s="268"/>
      <c r="J249" s="268"/>
      <c r="K249" s="268"/>
    </row>
    <row r="250" spans="2:11" s="260" customFormat="1" x14ac:dyDescent="0.3">
      <c r="B250" s="268"/>
      <c r="C250" s="268"/>
      <c r="D250" s="268"/>
      <c r="E250" s="268"/>
      <c r="F250" s="268"/>
      <c r="G250" s="268"/>
      <c r="H250" s="268"/>
      <c r="I250" s="268"/>
      <c r="J250" s="268"/>
      <c r="K250" s="268"/>
    </row>
    <row r="251" spans="2:11" s="260" customFormat="1" x14ac:dyDescent="0.3">
      <c r="B251" s="268"/>
      <c r="C251" s="268"/>
      <c r="D251" s="268"/>
      <c r="E251" s="268"/>
      <c r="F251" s="268"/>
      <c r="G251" s="268"/>
      <c r="H251" s="268"/>
      <c r="I251" s="268"/>
      <c r="J251" s="268"/>
      <c r="K251" s="268"/>
    </row>
    <row r="252" spans="2:11" s="260" customFormat="1" x14ac:dyDescent="0.3">
      <c r="B252" s="268"/>
      <c r="C252" s="268"/>
      <c r="D252" s="268"/>
      <c r="E252" s="268"/>
      <c r="F252" s="268"/>
      <c r="G252" s="268"/>
      <c r="H252" s="268"/>
      <c r="I252" s="268"/>
      <c r="J252" s="268"/>
      <c r="K252" s="268"/>
    </row>
    <row r="253" spans="2:11" s="260" customFormat="1" x14ac:dyDescent="0.3">
      <c r="B253" s="268"/>
      <c r="C253" s="268"/>
      <c r="D253" s="268"/>
      <c r="E253" s="268"/>
      <c r="F253" s="268"/>
      <c r="G253" s="268"/>
      <c r="H253" s="268"/>
      <c r="I253" s="268"/>
      <c r="J253" s="268"/>
      <c r="K253" s="268"/>
    </row>
    <row r="254" spans="2:11" s="260" customFormat="1" x14ac:dyDescent="0.3">
      <c r="B254" s="268"/>
      <c r="C254" s="268"/>
      <c r="D254" s="268"/>
      <c r="E254" s="268"/>
      <c r="F254" s="268"/>
      <c r="G254" s="268"/>
      <c r="H254" s="268"/>
      <c r="I254" s="268"/>
      <c r="J254" s="268"/>
      <c r="K254" s="268"/>
    </row>
    <row r="255" spans="2:11" s="260" customFormat="1" x14ac:dyDescent="0.3">
      <c r="B255" s="268"/>
      <c r="C255" s="268"/>
      <c r="D255" s="268"/>
      <c r="E255" s="268"/>
      <c r="F255" s="268"/>
      <c r="G255" s="268"/>
      <c r="H255" s="268"/>
      <c r="I255" s="268"/>
      <c r="J255" s="268"/>
      <c r="K255" s="268"/>
    </row>
    <row r="256" spans="2:11" s="260" customFormat="1" x14ac:dyDescent="0.3">
      <c r="B256" s="268"/>
      <c r="C256" s="268"/>
      <c r="D256" s="268"/>
      <c r="E256" s="268"/>
      <c r="F256" s="268"/>
      <c r="G256" s="268"/>
      <c r="H256" s="268"/>
      <c r="I256" s="268"/>
      <c r="J256" s="268"/>
      <c r="K256" s="268"/>
    </row>
    <row r="257" spans="2:11" s="260" customFormat="1" x14ac:dyDescent="0.3">
      <c r="B257" s="268"/>
      <c r="C257" s="268"/>
      <c r="D257" s="268"/>
      <c r="E257" s="268"/>
      <c r="F257" s="268"/>
      <c r="G257" s="268"/>
      <c r="H257" s="268"/>
      <c r="I257" s="268"/>
      <c r="J257" s="268"/>
      <c r="K257" s="268"/>
    </row>
    <row r="258" spans="2:11" s="260" customFormat="1" x14ac:dyDescent="0.3">
      <c r="B258" s="268"/>
      <c r="C258" s="268"/>
      <c r="D258" s="268"/>
      <c r="E258" s="268"/>
      <c r="F258" s="268"/>
      <c r="G258" s="268"/>
      <c r="H258" s="268"/>
      <c r="I258" s="268"/>
      <c r="J258" s="268"/>
      <c r="K258" s="268"/>
    </row>
    <row r="259" spans="2:11" s="260" customFormat="1" x14ac:dyDescent="0.3">
      <c r="B259" s="268"/>
      <c r="C259" s="268"/>
      <c r="D259" s="268"/>
      <c r="E259" s="268"/>
      <c r="F259" s="268"/>
      <c r="G259" s="268"/>
      <c r="H259" s="268"/>
      <c r="I259" s="268"/>
      <c r="J259" s="268"/>
      <c r="K259" s="268"/>
    </row>
    <row r="260" spans="2:11" s="260" customFormat="1" x14ac:dyDescent="0.3">
      <c r="B260" s="268"/>
      <c r="C260" s="268"/>
      <c r="D260" s="268"/>
      <c r="E260" s="268"/>
      <c r="F260" s="268"/>
      <c r="G260" s="268"/>
      <c r="H260" s="268"/>
      <c r="I260" s="268"/>
      <c r="J260" s="268"/>
      <c r="K260" s="268"/>
    </row>
    <row r="261" spans="2:11" s="260" customFormat="1" x14ac:dyDescent="0.3">
      <c r="B261" s="268"/>
      <c r="C261" s="268"/>
      <c r="D261" s="268"/>
      <c r="E261" s="268"/>
      <c r="F261" s="268"/>
      <c r="G261" s="268"/>
      <c r="H261" s="268"/>
      <c r="I261" s="268"/>
      <c r="J261" s="268"/>
      <c r="K261" s="268"/>
    </row>
    <row r="262" spans="2:11" s="260" customFormat="1" x14ac:dyDescent="0.3">
      <c r="B262" s="268"/>
      <c r="C262" s="268"/>
      <c r="D262" s="268"/>
      <c r="E262" s="268"/>
      <c r="F262" s="268"/>
      <c r="G262" s="268"/>
      <c r="H262" s="268"/>
      <c r="I262" s="268"/>
      <c r="J262" s="268"/>
      <c r="K262" s="268"/>
    </row>
    <row r="263" spans="2:11" s="260" customFormat="1" x14ac:dyDescent="0.3">
      <c r="B263" s="268"/>
      <c r="C263" s="268"/>
      <c r="D263" s="268"/>
      <c r="E263" s="268"/>
      <c r="F263" s="268"/>
      <c r="G263" s="268"/>
      <c r="H263" s="268"/>
      <c r="I263" s="268"/>
      <c r="J263" s="268"/>
      <c r="K263" s="268"/>
    </row>
    <row r="264" spans="2:11" s="260" customFormat="1" x14ac:dyDescent="0.3">
      <c r="B264" s="268"/>
      <c r="C264" s="268"/>
      <c r="D264" s="268"/>
      <c r="E264" s="268"/>
      <c r="F264" s="268"/>
      <c r="G264" s="268"/>
      <c r="H264" s="268"/>
      <c r="I264" s="268"/>
      <c r="J264" s="268"/>
      <c r="K264" s="268"/>
    </row>
    <row r="265" spans="2:11" s="260" customFormat="1" x14ac:dyDescent="0.3">
      <c r="B265" s="268"/>
      <c r="C265" s="268"/>
      <c r="D265" s="268"/>
      <c r="E265" s="268"/>
      <c r="F265" s="268"/>
      <c r="G265" s="268"/>
      <c r="H265" s="268"/>
      <c r="I265" s="268"/>
      <c r="J265" s="268"/>
      <c r="K265" s="268"/>
    </row>
    <row r="266" spans="2:11" s="260" customFormat="1" x14ac:dyDescent="0.3">
      <c r="B266" s="268"/>
      <c r="C266" s="268"/>
      <c r="D266" s="268"/>
      <c r="E266" s="268"/>
      <c r="F266" s="268"/>
      <c r="G266" s="268"/>
      <c r="H266" s="268"/>
      <c r="I266" s="268"/>
      <c r="J266" s="268"/>
      <c r="K266" s="268"/>
    </row>
    <row r="267" spans="2:11" s="260" customFormat="1" x14ac:dyDescent="0.3">
      <c r="B267" s="268"/>
      <c r="C267" s="268"/>
      <c r="D267" s="268"/>
      <c r="E267" s="268"/>
      <c r="F267" s="268"/>
      <c r="G267" s="268"/>
      <c r="H267" s="268"/>
      <c r="I267" s="268"/>
      <c r="J267" s="268"/>
      <c r="K267" s="268"/>
    </row>
    <row r="268" spans="2:11" s="260" customFormat="1" x14ac:dyDescent="0.3">
      <c r="B268" s="268"/>
      <c r="C268" s="268"/>
      <c r="D268" s="268"/>
      <c r="E268" s="268"/>
      <c r="F268" s="268"/>
      <c r="G268" s="268"/>
      <c r="H268" s="268"/>
      <c r="I268" s="268"/>
      <c r="J268" s="268"/>
      <c r="K268" s="268"/>
    </row>
    <row r="269" spans="2:11" s="260" customFormat="1" x14ac:dyDescent="0.3">
      <c r="B269" s="268"/>
      <c r="C269" s="268"/>
      <c r="D269" s="268"/>
      <c r="E269" s="268"/>
      <c r="F269" s="268"/>
      <c r="G269" s="268"/>
      <c r="H269" s="268"/>
      <c r="I269" s="268"/>
      <c r="J269" s="268"/>
      <c r="K269" s="268"/>
    </row>
    <row r="270" spans="2:11" s="260" customFormat="1" x14ac:dyDescent="0.3">
      <c r="B270" s="268"/>
      <c r="C270" s="268"/>
      <c r="D270" s="268"/>
      <c r="E270" s="268"/>
      <c r="F270" s="268"/>
      <c r="G270" s="268"/>
      <c r="H270" s="268"/>
      <c r="I270" s="268"/>
      <c r="J270" s="268"/>
      <c r="K270" s="268"/>
    </row>
    <row r="271" spans="2:11" s="260" customFormat="1" x14ac:dyDescent="0.3">
      <c r="B271" s="268"/>
      <c r="C271" s="268"/>
      <c r="D271" s="268"/>
      <c r="E271" s="268"/>
      <c r="F271" s="268"/>
      <c r="G271" s="268"/>
      <c r="H271" s="268"/>
      <c r="I271" s="268"/>
      <c r="J271" s="268"/>
      <c r="K271" s="268"/>
    </row>
    <row r="272" spans="2:11" s="260" customFormat="1" x14ac:dyDescent="0.3">
      <c r="B272" s="268"/>
      <c r="C272" s="268"/>
      <c r="D272" s="268"/>
      <c r="E272" s="268"/>
      <c r="F272" s="268"/>
      <c r="G272" s="268"/>
      <c r="H272" s="268"/>
      <c r="I272" s="268"/>
      <c r="J272" s="268"/>
      <c r="K272" s="268"/>
    </row>
    <row r="273" spans="2:11" s="260" customFormat="1" x14ac:dyDescent="0.3">
      <c r="B273" s="268"/>
      <c r="C273" s="268"/>
      <c r="D273" s="268"/>
      <c r="E273" s="268"/>
      <c r="F273" s="268"/>
      <c r="G273" s="268"/>
      <c r="H273" s="268"/>
      <c r="I273" s="268"/>
      <c r="J273" s="268"/>
      <c r="K273" s="268"/>
    </row>
    <row r="274" spans="2:11" s="260" customFormat="1" x14ac:dyDescent="0.3">
      <c r="B274" s="268"/>
      <c r="C274" s="268"/>
      <c r="D274" s="268"/>
      <c r="E274" s="268"/>
      <c r="F274" s="268"/>
      <c r="G274" s="268"/>
      <c r="H274" s="268"/>
      <c r="I274" s="268"/>
      <c r="J274" s="268"/>
      <c r="K274" s="268"/>
    </row>
    <row r="275" spans="2:11" s="260" customFormat="1" x14ac:dyDescent="0.3">
      <c r="B275" s="268"/>
      <c r="C275" s="268"/>
      <c r="D275" s="268"/>
      <c r="E275" s="268"/>
      <c r="F275" s="268"/>
      <c r="G275" s="268"/>
      <c r="H275" s="268"/>
      <c r="I275" s="268"/>
      <c r="J275" s="268"/>
      <c r="K275" s="268"/>
    </row>
    <row r="276" spans="2:11" s="260" customFormat="1" x14ac:dyDescent="0.3">
      <c r="B276" s="268"/>
      <c r="C276" s="268"/>
      <c r="D276" s="268"/>
      <c r="E276" s="268"/>
      <c r="F276" s="268"/>
      <c r="G276" s="268"/>
      <c r="H276" s="268"/>
      <c r="I276" s="268"/>
      <c r="J276" s="268"/>
      <c r="K276" s="268"/>
    </row>
    <row r="277" spans="2:11" s="260" customFormat="1" x14ac:dyDescent="0.3">
      <c r="B277" s="268"/>
      <c r="C277" s="268"/>
      <c r="D277" s="268"/>
      <c r="E277" s="268"/>
      <c r="F277" s="268"/>
      <c r="G277" s="268"/>
      <c r="H277" s="268"/>
      <c r="I277" s="268"/>
      <c r="J277" s="268"/>
      <c r="K277" s="268"/>
    </row>
    <row r="278" spans="2:11" s="260" customFormat="1" x14ac:dyDescent="0.3">
      <c r="B278" s="268"/>
      <c r="C278" s="268"/>
      <c r="D278" s="268"/>
      <c r="E278" s="268"/>
      <c r="F278" s="268"/>
      <c r="G278" s="268"/>
      <c r="H278" s="268"/>
      <c r="I278" s="268"/>
      <c r="J278" s="268"/>
      <c r="K278" s="268"/>
    </row>
    <row r="279" spans="2:11" s="260" customFormat="1" x14ac:dyDescent="0.3">
      <c r="B279" s="268"/>
      <c r="C279" s="268"/>
      <c r="D279" s="268"/>
      <c r="E279" s="268"/>
      <c r="F279" s="268"/>
      <c r="G279" s="268"/>
      <c r="H279" s="268"/>
      <c r="I279" s="268"/>
      <c r="J279" s="268"/>
      <c r="K279" s="268"/>
    </row>
    <row r="280" spans="2:11" s="260" customFormat="1" x14ac:dyDescent="0.3">
      <c r="B280" s="268"/>
      <c r="C280" s="268"/>
      <c r="D280" s="268"/>
      <c r="E280" s="268"/>
      <c r="F280" s="268"/>
      <c r="G280" s="268"/>
      <c r="H280" s="268"/>
      <c r="I280" s="268"/>
      <c r="J280" s="268"/>
      <c r="K280" s="268"/>
    </row>
    <row r="281" spans="2:11" s="260" customFormat="1" x14ac:dyDescent="0.3">
      <c r="B281" s="268"/>
      <c r="C281" s="268"/>
      <c r="D281" s="268"/>
      <c r="E281" s="268"/>
      <c r="F281" s="268"/>
      <c r="G281" s="268"/>
      <c r="H281" s="268"/>
      <c r="I281" s="268"/>
      <c r="J281" s="268"/>
      <c r="K281" s="268"/>
    </row>
    <row r="282" spans="2:11" s="260" customFormat="1" x14ac:dyDescent="0.3">
      <c r="B282" s="268"/>
      <c r="C282" s="268"/>
      <c r="D282" s="268"/>
      <c r="E282" s="268"/>
      <c r="F282" s="268"/>
      <c r="G282" s="268"/>
      <c r="H282" s="268"/>
      <c r="I282" s="268"/>
      <c r="J282" s="268"/>
      <c r="K282" s="268"/>
    </row>
    <row r="283" spans="2:11" s="260" customFormat="1" x14ac:dyDescent="0.3">
      <c r="B283" s="268"/>
      <c r="C283" s="268"/>
      <c r="D283" s="268"/>
      <c r="E283" s="268"/>
      <c r="F283" s="268"/>
      <c r="G283" s="268"/>
      <c r="H283" s="268"/>
      <c r="I283" s="268"/>
      <c r="J283" s="268"/>
      <c r="K283" s="268"/>
    </row>
    <row r="284" spans="2:11" s="260" customFormat="1" x14ac:dyDescent="0.3">
      <c r="B284" s="268"/>
      <c r="C284" s="268"/>
      <c r="D284" s="268"/>
      <c r="E284" s="268"/>
      <c r="F284" s="268"/>
      <c r="G284" s="268"/>
      <c r="H284" s="268"/>
      <c r="I284" s="268"/>
      <c r="J284" s="268"/>
      <c r="K284" s="268"/>
    </row>
    <row r="285" spans="2:11" s="260" customFormat="1" x14ac:dyDescent="0.3">
      <c r="B285" s="268"/>
      <c r="C285" s="268"/>
      <c r="D285" s="268"/>
      <c r="E285" s="268"/>
      <c r="F285" s="268"/>
      <c r="G285" s="268"/>
      <c r="H285" s="268"/>
      <c r="I285" s="268"/>
      <c r="J285" s="268"/>
      <c r="K285" s="268"/>
    </row>
    <row r="286" spans="2:11" s="260" customFormat="1" x14ac:dyDescent="0.3">
      <c r="B286" s="268"/>
      <c r="C286" s="268"/>
      <c r="D286" s="268"/>
      <c r="E286" s="268"/>
      <c r="F286" s="268"/>
      <c r="G286" s="268"/>
      <c r="H286" s="268"/>
      <c r="I286" s="268"/>
      <c r="J286" s="268"/>
      <c r="K286" s="268"/>
    </row>
    <row r="287" spans="2:11" s="260" customFormat="1" x14ac:dyDescent="0.3">
      <c r="B287" s="268"/>
      <c r="C287" s="268"/>
      <c r="D287" s="268"/>
      <c r="E287" s="268"/>
      <c r="F287" s="268"/>
      <c r="G287" s="268"/>
      <c r="H287" s="268"/>
      <c r="I287" s="268"/>
      <c r="J287" s="268"/>
      <c r="K287" s="268"/>
    </row>
    <row r="288" spans="2:11" s="260" customFormat="1" x14ac:dyDescent="0.3">
      <c r="B288" s="268"/>
      <c r="C288" s="268"/>
      <c r="D288" s="268"/>
      <c r="E288" s="268"/>
      <c r="F288" s="268"/>
      <c r="G288" s="268"/>
      <c r="H288" s="268"/>
      <c r="I288" s="268"/>
      <c r="J288" s="268"/>
      <c r="K288" s="268"/>
    </row>
    <row r="289" spans="2:11" s="260" customFormat="1" x14ac:dyDescent="0.3">
      <c r="B289" s="268"/>
      <c r="C289" s="268"/>
      <c r="D289" s="268"/>
      <c r="E289" s="268"/>
      <c r="F289" s="268"/>
      <c r="G289" s="268"/>
      <c r="H289" s="268"/>
      <c r="I289" s="268"/>
      <c r="J289" s="268"/>
      <c r="K289" s="268"/>
    </row>
    <row r="290" spans="2:11" s="260" customFormat="1" x14ac:dyDescent="0.3">
      <c r="B290" s="268"/>
      <c r="C290" s="268"/>
      <c r="D290" s="268"/>
      <c r="E290" s="268"/>
      <c r="F290" s="268"/>
      <c r="G290" s="268"/>
      <c r="H290" s="268"/>
      <c r="I290" s="268"/>
      <c r="J290" s="268"/>
      <c r="K290" s="268"/>
    </row>
    <row r="291" spans="2:11" s="260" customFormat="1" x14ac:dyDescent="0.3">
      <c r="B291" s="268"/>
      <c r="C291" s="268"/>
      <c r="D291" s="268"/>
      <c r="E291" s="268"/>
      <c r="F291" s="268"/>
      <c r="G291" s="268"/>
      <c r="H291" s="268"/>
      <c r="I291" s="268"/>
      <c r="J291" s="268"/>
      <c r="K291" s="268"/>
    </row>
    <row r="292" spans="2:11" s="260" customFormat="1" x14ac:dyDescent="0.3">
      <c r="B292" s="268"/>
      <c r="C292" s="268"/>
      <c r="D292" s="268"/>
      <c r="E292" s="268"/>
      <c r="F292" s="268"/>
      <c r="G292" s="268"/>
      <c r="H292" s="268"/>
      <c r="I292" s="268"/>
      <c r="J292" s="268"/>
      <c r="K292" s="268"/>
    </row>
    <row r="293" spans="2:11" s="260" customFormat="1" x14ac:dyDescent="0.3">
      <c r="B293" s="268"/>
      <c r="C293" s="268"/>
      <c r="D293" s="268"/>
      <c r="E293" s="268"/>
      <c r="F293" s="268"/>
      <c r="G293" s="268"/>
      <c r="H293" s="268"/>
      <c r="I293" s="268"/>
      <c r="J293" s="268"/>
      <c r="K293" s="268"/>
    </row>
    <row r="294" spans="2:11" s="260" customFormat="1" x14ac:dyDescent="0.3">
      <c r="B294" s="268"/>
      <c r="C294" s="268"/>
      <c r="D294" s="268"/>
      <c r="E294" s="268"/>
      <c r="F294" s="268"/>
      <c r="G294" s="268"/>
      <c r="H294" s="268"/>
      <c r="I294" s="268"/>
      <c r="J294" s="268"/>
      <c r="K294" s="268"/>
    </row>
    <row r="295" spans="2:11" s="260" customFormat="1" x14ac:dyDescent="0.3">
      <c r="B295" s="268"/>
      <c r="C295" s="268"/>
      <c r="D295" s="268"/>
      <c r="E295" s="268"/>
      <c r="F295" s="268"/>
      <c r="G295" s="268"/>
      <c r="H295" s="268"/>
      <c r="I295" s="268"/>
      <c r="J295" s="268"/>
      <c r="K295" s="268"/>
    </row>
    <row r="296" spans="2:11" s="260" customFormat="1" x14ac:dyDescent="0.3">
      <c r="B296" s="268"/>
      <c r="C296" s="268"/>
      <c r="D296" s="268"/>
      <c r="E296" s="268"/>
      <c r="F296" s="268"/>
      <c r="G296" s="268"/>
      <c r="H296" s="268"/>
      <c r="I296" s="268"/>
      <c r="J296" s="268"/>
      <c r="K296" s="268"/>
    </row>
    <row r="297" spans="2:11" s="260" customFormat="1" x14ac:dyDescent="0.3">
      <c r="B297" s="268"/>
      <c r="C297" s="268"/>
      <c r="D297" s="268"/>
      <c r="E297" s="268"/>
      <c r="F297" s="268"/>
      <c r="G297" s="268"/>
      <c r="H297" s="268"/>
      <c r="I297" s="268"/>
      <c r="J297" s="268"/>
      <c r="K297" s="268"/>
    </row>
    <row r="298" spans="2:11" s="260" customFormat="1" x14ac:dyDescent="0.3">
      <c r="B298" s="268"/>
      <c r="C298" s="268"/>
      <c r="D298" s="268"/>
      <c r="E298" s="268"/>
      <c r="F298" s="268"/>
      <c r="G298" s="268"/>
      <c r="H298" s="268"/>
      <c r="I298" s="268"/>
      <c r="J298" s="268"/>
      <c r="K298" s="268"/>
    </row>
    <row r="299" spans="2:11" s="260" customFormat="1" x14ac:dyDescent="0.3">
      <c r="B299" s="268"/>
      <c r="C299" s="268"/>
      <c r="D299" s="268"/>
      <c r="E299" s="268"/>
      <c r="F299" s="268"/>
      <c r="G299" s="268"/>
      <c r="H299" s="268"/>
      <c r="I299" s="268"/>
      <c r="J299" s="268"/>
      <c r="K299" s="268"/>
    </row>
    <row r="300" spans="2:11" s="260" customFormat="1" x14ac:dyDescent="0.3">
      <c r="B300" s="268"/>
      <c r="C300" s="268"/>
      <c r="D300" s="268"/>
      <c r="E300" s="268"/>
      <c r="F300" s="268"/>
      <c r="G300" s="268"/>
      <c r="H300" s="268"/>
      <c r="I300" s="268"/>
      <c r="J300" s="268"/>
      <c r="K300" s="268"/>
    </row>
    <row r="301" spans="2:11" s="260" customFormat="1" x14ac:dyDescent="0.3">
      <c r="B301" s="268"/>
      <c r="C301" s="268"/>
      <c r="D301" s="268"/>
      <c r="E301" s="268"/>
      <c r="F301" s="268"/>
      <c r="G301" s="268"/>
      <c r="H301" s="268"/>
      <c r="I301" s="268"/>
      <c r="J301" s="268"/>
      <c r="K301" s="268"/>
    </row>
    <row r="302" spans="2:11" s="260" customFormat="1" x14ac:dyDescent="0.3">
      <c r="B302" s="268"/>
      <c r="C302" s="268"/>
      <c r="D302" s="268"/>
      <c r="E302" s="268"/>
      <c r="F302" s="268"/>
      <c r="G302" s="268"/>
      <c r="H302" s="268"/>
      <c r="I302" s="268"/>
      <c r="J302" s="268"/>
      <c r="K302" s="268"/>
    </row>
    <row r="303" spans="2:11" s="260" customFormat="1" x14ac:dyDescent="0.3">
      <c r="B303" s="268"/>
      <c r="C303" s="268"/>
      <c r="D303" s="268"/>
      <c r="E303" s="268"/>
      <c r="F303" s="268"/>
      <c r="G303" s="268"/>
      <c r="H303" s="268"/>
      <c r="I303" s="268"/>
      <c r="J303" s="268"/>
      <c r="K303" s="268"/>
    </row>
    <row r="304" spans="2:11" s="260" customFormat="1" x14ac:dyDescent="0.3">
      <c r="B304" s="268"/>
      <c r="C304" s="268"/>
      <c r="D304" s="268"/>
      <c r="E304" s="268"/>
      <c r="F304" s="268"/>
      <c r="G304" s="268"/>
      <c r="H304" s="268"/>
      <c r="I304" s="268"/>
      <c r="J304" s="268"/>
      <c r="K304" s="268"/>
    </row>
    <row r="305" spans="2:11" s="260" customFormat="1" x14ac:dyDescent="0.3">
      <c r="B305" s="268"/>
      <c r="C305" s="268"/>
      <c r="D305" s="268"/>
      <c r="E305" s="268"/>
      <c r="F305" s="268"/>
      <c r="G305" s="268"/>
      <c r="H305" s="268"/>
      <c r="I305" s="268"/>
      <c r="J305" s="268"/>
      <c r="K305" s="268"/>
    </row>
    <row r="306" spans="2:11" s="260" customFormat="1" x14ac:dyDescent="0.3">
      <c r="B306" s="268"/>
      <c r="C306" s="268"/>
      <c r="D306" s="268"/>
      <c r="E306" s="268"/>
      <c r="F306" s="268"/>
      <c r="G306" s="268"/>
      <c r="H306" s="268"/>
      <c r="I306" s="268"/>
      <c r="J306" s="268"/>
      <c r="K306" s="268"/>
    </row>
    <row r="307" spans="2:11" s="260" customFormat="1" x14ac:dyDescent="0.3">
      <c r="B307" s="268"/>
      <c r="C307" s="268"/>
      <c r="D307" s="268"/>
      <c r="E307" s="268"/>
      <c r="F307" s="268"/>
      <c r="G307" s="268"/>
      <c r="H307" s="268"/>
      <c r="I307" s="268"/>
      <c r="J307" s="268"/>
      <c r="K307" s="268"/>
    </row>
    <row r="308" spans="2:11" s="260" customFormat="1" x14ac:dyDescent="0.3">
      <c r="B308" s="268"/>
      <c r="C308" s="268"/>
      <c r="D308" s="268"/>
      <c r="E308" s="268"/>
      <c r="F308" s="268"/>
      <c r="G308" s="268"/>
      <c r="H308" s="268"/>
      <c r="I308" s="268"/>
      <c r="J308" s="268"/>
      <c r="K308" s="268"/>
    </row>
    <row r="309" spans="2:11" s="260" customFormat="1" x14ac:dyDescent="0.3">
      <c r="B309" s="268"/>
      <c r="C309" s="268"/>
      <c r="D309" s="268"/>
      <c r="E309" s="268"/>
      <c r="F309" s="268"/>
      <c r="G309" s="268"/>
      <c r="H309" s="268"/>
      <c r="I309" s="268"/>
      <c r="J309" s="268"/>
      <c r="K309" s="268"/>
    </row>
    <row r="310" spans="2:11" s="260" customFormat="1" x14ac:dyDescent="0.3">
      <c r="B310" s="268"/>
      <c r="C310" s="268"/>
      <c r="D310" s="268"/>
      <c r="E310" s="268"/>
      <c r="F310" s="268"/>
      <c r="G310" s="268"/>
      <c r="H310" s="268"/>
      <c r="I310" s="268"/>
      <c r="J310" s="268"/>
      <c r="K310" s="268"/>
    </row>
    <row r="311" spans="2:11" s="260" customFormat="1" x14ac:dyDescent="0.3">
      <c r="B311" s="268"/>
      <c r="C311" s="268"/>
      <c r="D311" s="268"/>
      <c r="E311" s="268"/>
      <c r="F311" s="268"/>
      <c r="G311" s="268"/>
      <c r="H311" s="268"/>
      <c r="I311" s="268"/>
      <c r="J311" s="268"/>
      <c r="K311" s="268"/>
    </row>
    <row r="312" spans="2:11" s="260" customFormat="1" x14ac:dyDescent="0.3">
      <c r="B312" s="268"/>
      <c r="C312" s="268"/>
      <c r="D312" s="268"/>
      <c r="E312" s="268"/>
      <c r="F312" s="268"/>
      <c r="G312" s="268"/>
      <c r="H312" s="268"/>
      <c r="I312" s="268"/>
      <c r="J312" s="268"/>
      <c r="K312" s="268"/>
    </row>
    <row r="313" spans="2:11" s="260" customFormat="1" x14ac:dyDescent="0.3">
      <c r="B313" s="268"/>
      <c r="C313" s="268"/>
      <c r="D313" s="268"/>
      <c r="E313" s="268"/>
      <c r="F313" s="268"/>
      <c r="G313" s="268"/>
      <c r="H313" s="268"/>
      <c r="I313" s="268"/>
      <c r="J313" s="268"/>
      <c r="K313" s="268"/>
    </row>
    <row r="314" spans="2:11" s="260" customFormat="1" x14ac:dyDescent="0.3">
      <c r="B314" s="268"/>
      <c r="C314" s="268"/>
      <c r="D314" s="268"/>
      <c r="E314" s="268"/>
      <c r="F314" s="268"/>
      <c r="G314" s="268"/>
      <c r="H314" s="268"/>
      <c r="I314" s="268"/>
      <c r="J314" s="268"/>
      <c r="K314" s="268"/>
    </row>
    <row r="315" spans="2:11" s="260" customFormat="1" x14ac:dyDescent="0.3">
      <c r="B315" s="268"/>
      <c r="C315" s="268"/>
      <c r="D315" s="268"/>
      <c r="E315" s="268"/>
      <c r="F315" s="268"/>
      <c r="G315" s="268"/>
      <c r="H315" s="268"/>
      <c r="I315" s="268"/>
      <c r="J315" s="268"/>
      <c r="K315" s="268"/>
    </row>
    <row r="316" spans="2:11" s="260" customFormat="1" x14ac:dyDescent="0.3">
      <c r="B316" s="268"/>
      <c r="C316" s="268"/>
      <c r="D316" s="268"/>
      <c r="E316" s="268"/>
      <c r="F316" s="268"/>
      <c r="G316" s="268"/>
      <c r="H316" s="268"/>
      <c r="I316" s="268"/>
      <c r="J316" s="268"/>
      <c r="K316" s="268"/>
    </row>
    <row r="317" spans="2:11" s="260" customFormat="1" x14ac:dyDescent="0.3">
      <c r="B317" s="268"/>
      <c r="C317" s="268"/>
      <c r="D317" s="268"/>
      <c r="E317" s="268"/>
      <c r="F317" s="268"/>
      <c r="G317" s="268"/>
      <c r="H317" s="268"/>
      <c r="I317" s="268"/>
      <c r="J317" s="268"/>
      <c r="K317" s="268"/>
    </row>
    <row r="318" spans="2:11" s="260" customFormat="1" x14ac:dyDescent="0.3">
      <c r="B318" s="268"/>
      <c r="C318" s="268"/>
      <c r="D318" s="268"/>
      <c r="E318" s="268"/>
      <c r="F318" s="268"/>
      <c r="G318" s="268"/>
      <c r="H318" s="268"/>
      <c r="I318" s="268"/>
      <c r="J318" s="268"/>
      <c r="K318" s="268"/>
    </row>
    <row r="319" spans="2:11" s="260" customFormat="1" x14ac:dyDescent="0.3">
      <c r="B319" s="268"/>
      <c r="C319" s="268"/>
      <c r="D319" s="268"/>
      <c r="E319" s="268"/>
      <c r="F319" s="268"/>
      <c r="G319" s="268"/>
      <c r="H319" s="268"/>
      <c r="I319" s="268"/>
      <c r="J319" s="268"/>
      <c r="K319" s="268"/>
    </row>
    <row r="320" spans="2:11" s="260" customFormat="1" x14ac:dyDescent="0.3">
      <c r="B320" s="268"/>
      <c r="C320" s="268"/>
      <c r="D320" s="268"/>
      <c r="E320" s="268"/>
      <c r="F320" s="268"/>
      <c r="G320" s="268"/>
      <c r="H320" s="268"/>
      <c r="I320" s="268"/>
      <c r="J320" s="268"/>
      <c r="K320" s="268"/>
    </row>
    <row r="321" spans="2:11" s="260" customFormat="1" x14ac:dyDescent="0.3">
      <c r="B321" s="268"/>
      <c r="C321" s="268"/>
      <c r="D321" s="268"/>
      <c r="E321" s="268"/>
      <c r="F321" s="268"/>
      <c r="G321" s="268"/>
      <c r="H321" s="268"/>
      <c r="I321" s="268"/>
      <c r="J321" s="268"/>
      <c r="K321" s="268"/>
    </row>
    <row r="322" spans="2:11" s="260" customFormat="1" x14ac:dyDescent="0.3">
      <c r="B322" s="268"/>
      <c r="C322" s="268"/>
      <c r="D322" s="268"/>
      <c r="E322" s="268"/>
      <c r="F322" s="268"/>
      <c r="G322" s="268"/>
      <c r="H322" s="268"/>
      <c r="I322" s="268"/>
      <c r="J322" s="268"/>
      <c r="K322" s="268"/>
    </row>
    <row r="323" spans="2:11" s="260" customFormat="1" x14ac:dyDescent="0.3">
      <c r="B323" s="268"/>
      <c r="C323" s="268"/>
      <c r="D323" s="268"/>
      <c r="E323" s="268"/>
      <c r="F323" s="268"/>
      <c r="G323" s="268"/>
      <c r="H323" s="268"/>
      <c r="I323" s="268"/>
      <c r="J323" s="268"/>
      <c r="K323" s="268"/>
    </row>
    <row r="324" spans="2:11" s="84" customFormat="1" x14ac:dyDescent="0.3">
      <c r="B324" s="268"/>
      <c r="C324" s="268"/>
      <c r="D324" s="268"/>
      <c r="E324" s="268"/>
      <c r="F324" s="268"/>
      <c r="G324" s="268"/>
      <c r="H324" s="268"/>
      <c r="I324" s="268"/>
      <c r="J324" s="268"/>
      <c r="K324" s="268"/>
    </row>
    <row r="325" spans="2:11" s="84" customFormat="1" x14ac:dyDescent="0.3">
      <c r="B325" s="268"/>
      <c r="C325" s="268"/>
      <c r="D325" s="268"/>
      <c r="E325" s="268"/>
      <c r="F325" s="268"/>
      <c r="G325" s="268"/>
      <c r="H325" s="268"/>
      <c r="I325" s="268"/>
      <c r="J325" s="268"/>
      <c r="K325" s="268"/>
    </row>
    <row r="326" spans="2:11" s="84" customFormat="1" x14ac:dyDescent="0.3">
      <c r="B326" s="268"/>
      <c r="C326" s="268"/>
      <c r="D326" s="268"/>
      <c r="E326" s="268"/>
      <c r="F326" s="268"/>
      <c r="G326" s="268"/>
      <c r="H326" s="268"/>
      <c r="I326" s="268"/>
      <c r="J326" s="268"/>
      <c r="K326" s="268"/>
    </row>
    <row r="327" spans="2:11" s="84" customFormat="1" x14ac:dyDescent="0.3">
      <c r="B327" s="268"/>
      <c r="C327" s="268"/>
      <c r="D327" s="268"/>
      <c r="E327" s="268"/>
      <c r="F327" s="268"/>
      <c r="G327" s="268"/>
      <c r="H327" s="268"/>
      <c r="I327" s="268"/>
      <c r="J327" s="268"/>
      <c r="K327" s="268"/>
    </row>
    <row r="328" spans="2:11" s="84" customFormat="1" x14ac:dyDescent="0.3">
      <c r="B328" s="268"/>
      <c r="C328" s="268"/>
      <c r="D328" s="268"/>
      <c r="E328" s="268"/>
      <c r="F328" s="268"/>
      <c r="G328" s="268"/>
      <c r="H328" s="268"/>
      <c r="I328" s="268"/>
      <c r="J328" s="268"/>
      <c r="K328" s="268"/>
    </row>
    <row r="329" spans="2:11" s="84" customFormat="1" x14ac:dyDescent="0.3">
      <c r="B329" s="268"/>
      <c r="C329" s="268"/>
      <c r="D329" s="268"/>
      <c r="E329" s="268"/>
      <c r="F329" s="268"/>
      <c r="G329" s="268"/>
      <c r="H329" s="268"/>
      <c r="I329" s="268"/>
      <c r="J329" s="268"/>
      <c r="K329" s="268"/>
    </row>
    <row r="330" spans="2:11" s="84" customFormat="1" x14ac:dyDescent="0.3">
      <c r="B330" s="268"/>
      <c r="C330" s="268"/>
      <c r="D330" s="268"/>
      <c r="E330" s="268"/>
      <c r="F330" s="268"/>
      <c r="G330" s="268"/>
      <c r="H330" s="268"/>
      <c r="I330" s="268"/>
      <c r="J330" s="268"/>
      <c r="K330" s="268"/>
    </row>
    <row r="331" spans="2:11" s="84" customFormat="1" x14ac:dyDescent="0.3">
      <c r="B331" s="268"/>
      <c r="C331" s="268"/>
      <c r="D331" s="268"/>
      <c r="E331" s="268"/>
      <c r="F331" s="268"/>
      <c r="G331" s="268"/>
      <c r="H331" s="268"/>
      <c r="I331" s="268"/>
      <c r="J331" s="268"/>
      <c r="K331" s="268"/>
    </row>
    <row r="332" spans="2:11" s="84" customFormat="1" x14ac:dyDescent="0.3">
      <c r="B332" s="268"/>
      <c r="C332" s="268"/>
      <c r="D332" s="268"/>
      <c r="E332" s="268"/>
      <c r="F332" s="268"/>
      <c r="G332" s="268"/>
      <c r="H332" s="268"/>
      <c r="I332" s="268"/>
      <c r="J332" s="268"/>
      <c r="K332" s="268"/>
    </row>
    <row r="333" spans="2:11" s="84" customFormat="1" x14ac:dyDescent="0.3">
      <c r="B333" s="268"/>
      <c r="C333" s="268"/>
      <c r="D333" s="268"/>
      <c r="E333" s="268"/>
      <c r="F333" s="268"/>
      <c r="G333" s="268"/>
      <c r="H333" s="268"/>
      <c r="I333" s="268"/>
      <c r="J333" s="268"/>
      <c r="K333" s="268"/>
    </row>
    <row r="334" spans="2:11" s="84" customFormat="1" x14ac:dyDescent="0.3">
      <c r="B334" s="268"/>
      <c r="C334" s="268"/>
      <c r="D334" s="268"/>
      <c r="E334" s="268"/>
      <c r="F334" s="268"/>
      <c r="G334" s="268"/>
      <c r="H334" s="268"/>
      <c r="I334" s="268"/>
      <c r="J334" s="268"/>
      <c r="K334" s="268"/>
    </row>
    <row r="335" spans="2:11" s="84" customFormat="1" x14ac:dyDescent="0.3">
      <c r="B335" s="268"/>
      <c r="C335" s="268"/>
      <c r="D335" s="268"/>
      <c r="E335" s="268"/>
      <c r="F335" s="268"/>
      <c r="G335" s="268"/>
      <c r="H335" s="268"/>
      <c r="I335" s="268"/>
      <c r="J335" s="268"/>
      <c r="K335" s="268"/>
    </row>
    <row r="336" spans="2:11" s="84" customFormat="1" x14ac:dyDescent="0.3">
      <c r="B336" s="268"/>
      <c r="C336" s="268"/>
      <c r="D336" s="268"/>
      <c r="E336" s="268"/>
      <c r="F336" s="268"/>
      <c r="G336" s="268"/>
      <c r="H336" s="268"/>
      <c r="I336" s="268"/>
      <c r="J336" s="268"/>
      <c r="K336" s="268"/>
    </row>
    <row r="337" spans="2:11" s="84" customFormat="1" x14ac:dyDescent="0.3">
      <c r="B337" s="268"/>
      <c r="C337" s="268"/>
      <c r="D337" s="268"/>
      <c r="E337" s="268"/>
      <c r="F337" s="268"/>
      <c r="G337" s="268"/>
      <c r="H337" s="268"/>
      <c r="I337" s="268"/>
      <c r="J337" s="268"/>
      <c r="K337" s="268"/>
    </row>
    <row r="338" spans="2:11" s="84" customFormat="1" x14ac:dyDescent="0.3">
      <c r="B338" s="268"/>
      <c r="C338" s="268"/>
      <c r="D338" s="268"/>
      <c r="E338" s="268"/>
      <c r="F338" s="268"/>
      <c r="G338" s="268"/>
      <c r="H338" s="268"/>
      <c r="I338" s="268"/>
      <c r="J338" s="268"/>
      <c r="K338" s="268"/>
    </row>
    <row r="339" spans="2:11" s="84" customFormat="1" x14ac:dyDescent="0.3">
      <c r="B339" s="268"/>
      <c r="C339" s="268"/>
      <c r="D339" s="268"/>
      <c r="E339" s="268"/>
      <c r="F339" s="268"/>
      <c r="G339" s="268"/>
      <c r="H339" s="268"/>
      <c r="I339" s="268"/>
      <c r="J339" s="268"/>
      <c r="K339" s="268"/>
    </row>
    <row r="340" spans="2:11" s="84" customFormat="1" x14ac:dyDescent="0.3">
      <c r="B340" s="268"/>
      <c r="C340" s="268"/>
      <c r="D340" s="268"/>
      <c r="E340" s="268"/>
      <c r="F340" s="268"/>
      <c r="G340" s="268"/>
      <c r="H340" s="268"/>
      <c r="I340" s="268"/>
      <c r="J340" s="268"/>
      <c r="K340" s="268"/>
    </row>
    <row r="341" spans="2:11" s="84" customFormat="1" x14ac:dyDescent="0.3">
      <c r="B341" s="268"/>
      <c r="C341" s="268"/>
      <c r="D341" s="268"/>
      <c r="E341" s="268"/>
      <c r="F341" s="268"/>
      <c r="G341" s="268"/>
      <c r="H341" s="268"/>
      <c r="I341" s="268"/>
      <c r="J341" s="268"/>
      <c r="K341" s="268"/>
    </row>
    <row r="342" spans="2:11" s="84" customFormat="1" x14ac:dyDescent="0.3">
      <c r="B342" s="268"/>
      <c r="C342" s="268"/>
      <c r="D342" s="268"/>
      <c r="E342" s="268"/>
      <c r="F342" s="268"/>
      <c r="G342" s="268"/>
      <c r="H342" s="268"/>
      <c r="I342" s="268"/>
      <c r="J342" s="268"/>
      <c r="K342" s="268"/>
    </row>
    <row r="343" spans="2:11" s="84" customFormat="1" x14ac:dyDescent="0.3">
      <c r="B343" s="268"/>
      <c r="C343" s="268"/>
      <c r="D343" s="268"/>
      <c r="E343" s="268"/>
      <c r="F343" s="268"/>
      <c r="G343" s="268"/>
      <c r="H343" s="268"/>
      <c r="I343" s="268"/>
      <c r="J343" s="268"/>
      <c r="K343" s="268"/>
    </row>
    <row r="344" spans="2:11" s="84" customFormat="1" x14ac:dyDescent="0.3">
      <c r="B344" s="268"/>
      <c r="C344" s="268"/>
      <c r="D344" s="268"/>
      <c r="E344" s="268"/>
      <c r="F344" s="268"/>
      <c r="G344" s="268"/>
      <c r="H344" s="268"/>
      <c r="I344" s="268"/>
      <c r="J344" s="268"/>
      <c r="K344" s="268"/>
    </row>
    <row r="345" spans="2:11" s="84" customFormat="1" x14ac:dyDescent="0.3">
      <c r="B345" s="268"/>
      <c r="C345" s="268"/>
      <c r="D345" s="268"/>
      <c r="E345" s="268"/>
      <c r="F345" s="268"/>
      <c r="G345" s="268"/>
      <c r="H345" s="268"/>
      <c r="I345" s="268"/>
      <c r="J345" s="268"/>
      <c r="K345" s="268"/>
    </row>
    <row r="346" spans="2:11" s="84" customFormat="1" x14ac:dyDescent="0.3">
      <c r="B346" s="268"/>
      <c r="C346" s="268"/>
      <c r="D346" s="268"/>
      <c r="E346" s="268"/>
      <c r="F346" s="268"/>
      <c r="G346" s="268"/>
      <c r="H346" s="268"/>
      <c r="I346" s="268"/>
      <c r="J346" s="268"/>
      <c r="K346" s="268"/>
    </row>
    <row r="347" spans="2:11" s="84" customFormat="1" x14ac:dyDescent="0.3">
      <c r="B347" s="268"/>
      <c r="C347" s="268"/>
      <c r="D347" s="268"/>
      <c r="E347" s="268"/>
      <c r="F347" s="268"/>
      <c r="G347" s="268"/>
      <c r="H347" s="268"/>
      <c r="I347" s="268"/>
      <c r="J347" s="268"/>
      <c r="K347" s="268"/>
    </row>
    <row r="348" spans="2:11" s="84" customFormat="1" x14ac:dyDescent="0.3">
      <c r="B348" s="268"/>
      <c r="C348" s="268"/>
      <c r="D348" s="268"/>
      <c r="E348" s="268"/>
      <c r="F348" s="268"/>
      <c r="G348" s="268"/>
      <c r="H348" s="268"/>
      <c r="I348" s="268"/>
      <c r="J348" s="268"/>
      <c r="K348" s="268"/>
    </row>
    <row r="349" spans="2:11" s="84" customFormat="1" x14ac:dyDescent="0.3">
      <c r="B349" s="268"/>
      <c r="C349" s="268"/>
      <c r="D349" s="268"/>
      <c r="E349" s="268"/>
      <c r="F349" s="268"/>
      <c r="G349" s="268"/>
      <c r="H349" s="268"/>
      <c r="I349" s="268"/>
      <c r="J349" s="268"/>
      <c r="K349" s="268"/>
    </row>
    <row r="350" spans="2:11" s="84" customFormat="1" x14ac:dyDescent="0.3">
      <c r="B350" s="268"/>
      <c r="C350" s="268"/>
      <c r="D350" s="268"/>
      <c r="E350" s="268"/>
      <c r="F350" s="268"/>
      <c r="G350" s="268"/>
      <c r="H350" s="268"/>
      <c r="I350" s="268"/>
      <c r="J350" s="268"/>
      <c r="K350" s="268"/>
    </row>
    <row r="351" spans="2:11" s="84" customFormat="1" x14ac:dyDescent="0.3">
      <c r="B351" s="268"/>
      <c r="C351" s="268"/>
      <c r="D351" s="268"/>
      <c r="E351" s="268"/>
      <c r="F351" s="268"/>
      <c r="G351" s="268"/>
      <c r="H351" s="268"/>
      <c r="I351" s="268"/>
      <c r="J351" s="268"/>
      <c r="K351" s="268"/>
    </row>
    <row r="352" spans="2:11" s="84" customFormat="1" x14ac:dyDescent="0.3">
      <c r="B352" s="268"/>
      <c r="C352" s="268"/>
      <c r="D352" s="268"/>
      <c r="E352" s="268"/>
      <c r="F352" s="268"/>
      <c r="G352" s="268"/>
      <c r="H352" s="268"/>
      <c r="I352" s="268"/>
      <c r="J352" s="268"/>
      <c r="K352" s="268"/>
    </row>
    <row r="353" spans="2:11" s="84" customFormat="1" x14ac:dyDescent="0.3">
      <c r="B353" s="268"/>
      <c r="C353" s="268"/>
      <c r="D353" s="268"/>
      <c r="E353" s="268"/>
      <c r="F353" s="268"/>
      <c r="G353" s="268"/>
      <c r="H353" s="268"/>
      <c r="I353" s="268"/>
      <c r="J353" s="268"/>
      <c r="K353" s="268"/>
    </row>
    <row r="354" spans="2:11" s="84" customFormat="1" x14ac:dyDescent="0.3">
      <c r="B354" s="268"/>
      <c r="C354" s="268"/>
      <c r="D354" s="268"/>
      <c r="E354" s="268"/>
      <c r="F354" s="268"/>
      <c r="G354" s="268"/>
      <c r="H354" s="268"/>
      <c r="I354" s="268"/>
      <c r="J354" s="268"/>
      <c r="K354" s="268"/>
    </row>
    <row r="355" spans="2:11" s="84" customFormat="1" x14ac:dyDescent="0.3">
      <c r="B355" s="268"/>
      <c r="C355" s="268"/>
      <c r="D355" s="268"/>
      <c r="E355" s="268"/>
      <c r="F355" s="268"/>
      <c r="G355" s="268"/>
      <c r="H355" s="268"/>
      <c r="I355" s="268"/>
      <c r="J355" s="268"/>
      <c r="K355" s="268"/>
    </row>
    <row r="356" spans="2:11" s="84" customFormat="1" x14ac:dyDescent="0.3">
      <c r="B356" s="268"/>
      <c r="C356" s="268"/>
      <c r="D356" s="268"/>
      <c r="E356" s="268"/>
      <c r="F356" s="268"/>
      <c r="G356" s="268"/>
      <c r="H356" s="268"/>
      <c r="I356" s="268"/>
      <c r="J356" s="268"/>
      <c r="K356" s="268"/>
    </row>
    <row r="357" spans="2:11" s="84" customFormat="1" x14ac:dyDescent="0.3">
      <c r="B357" s="268"/>
      <c r="C357" s="268"/>
      <c r="D357" s="268"/>
      <c r="E357" s="268"/>
      <c r="F357" s="268"/>
      <c r="G357" s="268"/>
      <c r="H357" s="268"/>
      <c r="I357" s="268"/>
      <c r="J357" s="268"/>
      <c r="K357" s="268"/>
    </row>
    <row r="358" spans="2:11" s="84" customFormat="1" x14ac:dyDescent="0.3">
      <c r="B358" s="268"/>
      <c r="C358" s="268"/>
      <c r="D358" s="268"/>
      <c r="E358" s="268"/>
      <c r="F358" s="268"/>
      <c r="G358" s="268"/>
      <c r="H358" s="268"/>
      <c r="I358" s="268"/>
      <c r="J358" s="268"/>
      <c r="K358" s="268"/>
    </row>
    <row r="359" spans="2:11" s="84" customFormat="1" x14ac:dyDescent="0.3">
      <c r="B359" s="268"/>
      <c r="C359" s="268"/>
      <c r="D359" s="268"/>
      <c r="E359" s="268"/>
      <c r="F359" s="268"/>
      <c r="G359" s="268"/>
      <c r="H359" s="268"/>
      <c r="I359" s="268"/>
      <c r="J359" s="268"/>
      <c r="K359" s="268"/>
    </row>
    <row r="360" spans="2:11" s="84" customFormat="1" x14ac:dyDescent="0.3">
      <c r="B360" s="268"/>
      <c r="C360" s="268"/>
      <c r="D360" s="268"/>
      <c r="E360" s="268"/>
      <c r="F360" s="268"/>
      <c r="G360" s="268"/>
      <c r="H360" s="268"/>
      <c r="I360" s="268"/>
      <c r="J360" s="268"/>
      <c r="K360" s="268"/>
    </row>
    <row r="361" spans="2:11" s="84" customFormat="1" x14ac:dyDescent="0.3">
      <c r="B361" s="268"/>
      <c r="C361" s="268"/>
      <c r="D361" s="268"/>
      <c r="E361" s="268"/>
      <c r="F361" s="268"/>
      <c r="G361" s="268"/>
      <c r="H361" s="268"/>
      <c r="I361" s="268"/>
      <c r="J361" s="268"/>
      <c r="K361" s="268"/>
    </row>
    <row r="362" spans="2:11" s="84" customFormat="1" x14ac:dyDescent="0.3">
      <c r="B362" s="268"/>
      <c r="C362" s="268"/>
      <c r="D362" s="268"/>
      <c r="E362" s="268"/>
      <c r="F362" s="268"/>
      <c r="G362" s="268"/>
      <c r="H362" s="268"/>
      <c r="I362" s="268"/>
      <c r="J362" s="268"/>
      <c r="K362" s="268"/>
    </row>
    <row r="363" spans="2:11" s="84" customFormat="1" x14ac:dyDescent="0.3">
      <c r="B363" s="268"/>
      <c r="C363" s="268"/>
      <c r="D363" s="268"/>
      <c r="E363" s="268"/>
      <c r="F363" s="268"/>
      <c r="G363" s="268"/>
      <c r="H363" s="268"/>
      <c r="I363" s="268"/>
      <c r="J363" s="268"/>
      <c r="K363" s="268"/>
    </row>
    <row r="364" spans="2:11" s="84" customFormat="1" x14ac:dyDescent="0.3">
      <c r="B364" s="268"/>
      <c r="C364" s="268"/>
      <c r="D364" s="268"/>
      <c r="E364" s="268"/>
      <c r="F364" s="268"/>
      <c r="G364" s="268"/>
      <c r="H364" s="268"/>
      <c r="I364" s="268"/>
      <c r="J364" s="268"/>
      <c r="K364" s="268"/>
    </row>
    <row r="365" spans="2:11" s="84" customFormat="1" x14ac:dyDescent="0.3">
      <c r="B365" s="268"/>
      <c r="C365" s="268"/>
      <c r="D365" s="268"/>
      <c r="E365" s="268"/>
      <c r="F365" s="268"/>
      <c r="G365" s="268"/>
      <c r="H365" s="268"/>
      <c r="I365" s="268"/>
      <c r="J365" s="268"/>
      <c r="K365" s="268"/>
    </row>
    <row r="366" spans="2:11" s="84" customFormat="1" x14ac:dyDescent="0.3">
      <c r="B366" s="268"/>
      <c r="C366" s="268"/>
      <c r="D366" s="268"/>
      <c r="E366" s="268"/>
      <c r="F366" s="268"/>
      <c r="G366" s="268"/>
      <c r="H366" s="268"/>
      <c r="I366" s="268"/>
      <c r="J366" s="268"/>
      <c r="K366" s="268"/>
    </row>
    <row r="367" spans="2:11" s="84" customFormat="1" x14ac:dyDescent="0.3">
      <c r="B367" s="268"/>
      <c r="C367" s="268"/>
      <c r="D367" s="268"/>
      <c r="E367" s="268"/>
      <c r="F367" s="268"/>
      <c r="G367" s="268"/>
      <c r="H367" s="268"/>
      <c r="I367" s="268"/>
      <c r="J367" s="268"/>
      <c r="K367" s="268"/>
    </row>
    <row r="368" spans="2:11" s="84" customFormat="1" x14ac:dyDescent="0.3">
      <c r="B368" s="268"/>
      <c r="C368" s="268"/>
      <c r="D368" s="268"/>
      <c r="E368" s="268"/>
      <c r="F368" s="268"/>
      <c r="G368" s="268"/>
      <c r="H368" s="268"/>
      <c r="I368" s="268"/>
      <c r="J368" s="268"/>
      <c r="K368" s="268"/>
    </row>
    <row r="369" spans="2:11" s="84" customFormat="1" x14ac:dyDescent="0.3">
      <c r="B369" s="268"/>
      <c r="C369" s="268"/>
      <c r="D369" s="268"/>
      <c r="E369" s="268"/>
      <c r="F369" s="268"/>
      <c r="G369" s="268"/>
      <c r="H369" s="268"/>
      <c r="I369" s="268"/>
      <c r="J369" s="268"/>
      <c r="K369" s="268"/>
    </row>
    <row r="370" spans="2:11" s="84" customFormat="1" x14ac:dyDescent="0.3">
      <c r="B370" s="268"/>
      <c r="C370" s="268"/>
      <c r="D370" s="268"/>
      <c r="E370" s="268"/>
      <c r="F370" s="268"/>
      <c r="G370" s="268"/>
      <c r="H370" s="268"/>
      <c r="I370" s="268"/>
      <c r="J370" s="268"/>
      <c r="K370" s="268"/>
    </row>
    <row r="371" spans="2:11" s="84" customFormat="1" x14ac:dyDescent="0.3">
      <c r="B371" s="268"/>
      <c r="C371" s="268"/>
      <c r="D371" s="268"/>
      <c r="E371" s="268"/>
      <c r="F371" s="268"/>
      <c r="G371" s="268"/>
      <c r="H371" s="268"/>
      <c r="I371" s="268"/>
      <c r="J371" s="268"/>
      <c r="K371" s="268"/>
    </row>
    <row r="372" spans="2:11" s="84" customFormat="1" x14ac:dyDescent="0.3">
      <c r="B372" s="268"/>
      <c r="C372" s="268"/>
      <c r="D372" s="268"/>
      <c r="E372" s="268"/>
      <c r="F372" s="268"/>
      <c r="G372" s="268"/>
      <c r="H372" s="268"/>
      <c r="I372" s="268"/>
      <c r="J372" s="268"/>
      <c r="K372" s="268"/>
    </row>
    <row r="373" spans="2:11" s="84" customFormat="1" x14ac:dyDescent="0.3">
      <c r="B373" s="268"/>
      <c r="C373" s="268"/>
      <c r="D373" s="268"/>
      <c r="E373" s="268"/>
      <c r="F373" s="268"/>
      <c r="G373" s="268"/>
      <c r="H373" s="268"/>
      <c r="I373" s="268"/>
      <c r="J373" s="268"/>
      <c r="K373" s="268"/>
    </row>
    <row r="374" spans="2:11" s="84" customFormat="1" x14ac:dyDescent="0.3">
      <c r="B374" s="268"/>
      <c r="C374" s="268"/>
      <c r="D374" s="268"/>
      <c r="E374" s="268"/>
      <c r="F374" s="268"/>
      <c r="G374" s="268"/>
      <c r="H374" s="268"/>
      <c r="I374" s="268"/>
      <c r="J374" s="268"/>
      <c r="K374" s="268"/>
    </row>
    <row r="375" spans="2:11" s="84" customFormat="1" x14ac:dyDescent="0.3">
      <c r="B375" s="268"/>
      <c r="C375" s="268"/>
      <c r="D375" s="268"/>
      <c r="E375" s="268"/>
      <c r="F375" s="268"/>
      <c r="G375" s="268"/>
      <c r="H375" s="268"/>
      <c r="I375" s="268"/>
      <c r="J375" s="268"/>
      <c r="K375" s="268"/>
    </row>
    <row r="376" spans="2:11" s="84" customFormat="1" x14ac:dyDescent="0.3">
      <c r="B376" s="268"/>
      <c r="C376" s="268"/>
      <c r="D376" s="268"/>
      <c r="E376" s="268"/>
      <c r="F376" s="268"/>
      <c r="G376" s="268"/>
      <c r="H376" s="268"/>
      <c r="I376" s="268"/>
      <c r="J376" s="268"/>
      <c r="K376" s="268"/>
    </row>
    <row r="377" spans="2:11" s="84" customFormat="1" x14ac:dyDescent="0.3">
      <c r="B377" s="268"/>
      <c r="C377" s="268"/>
      <c r="D377" s="268"/>
      <c r="E377" s="268"/>
      <c r="F377" s="268"/>
      <c r="G377" s="268"/>
      <c r="H377" s="268"/>
      <c r="I377" s="268"/>
      <c r="J377" s="268"/>
      <c r="K377" s="268"/>
    </row>
    <row r="378" spans="2:11" s="84" customFormat="1" x14ac:dyDescent="0.3">
      <c r="B378" s="268"/>
      <c r="C378" s="268"/>
      <c r="D378" s="268"/>
      <c r="E378" s="268"/>
      <c r="F378" s="268"/>
      <c r="G378" s="268"/>
      <c r="H378" s="268"/>
      <c r="I378" s="268"/>
      <c r="J378" s="268"/>
      <c r="K378" s="268"/>
    </row>
    <row r="379" spans="2:11" s="84" customFormat="1" x14ac:dyDescent="0.3">
      <c r="B379" s="268"/>
      <c r="C379" s="268"/>
      <c r="D379" s="268"/>
      <c r="E379" s="268"/>
      <c r="F379" s="268"/>
      <c r="G379" s="268"/>
      <c r="H379" s="268"/>
      <c r="I379" s="268"/>
      <c r="J379" s="268"/>
      <c r="K379" s="268"/>
    </row>
    <row r="380" spans="2:11" s="84" customFormat="1" x14ac:dyDescent="0.3">
      <c r="B380" s="268"/>
      <c r="C380" s="268"/>
      <c r="D380" s="268"/>
      <c r="E380" s="268"/>
      <c r="F380" s="268"/>
      <c r="G380" s="268"/>
      <c r="H380" s="268"/>
      <c r="I380" s="268"/>
      <c r="J380" s="268"/>
      <c r="K380" s="268"/>
    </row>
    <row r="381" spans="2:11" s="84" customFormat="1" x14ac:dyDescent="0.3">
      <c r="B381" s="268"/>
      <c r="C381" s="268"/>
      <c r="D381" s="268"/>
      <c r="E381" s="268"/>
      <c r="F381" s="268"/>
      <c r="G381" s="268"/>
      <c r="H381" s="268"/>
      <c r="I381" s="268"/>
      <c r="J381" s="268"/>
      <c r="K381" s="268"/>
    </row>
    <row r="382" spans="2:11" s="84" customFormat="1" x14ac:dyDescent="0.3">
      <c r="B382" s="268"/>
      <c r="C382" s="268"/>
      <c r="D382" s="268"/>
      <c r="E382" s="268"/>
      <c r="F382" s="268"/>
      <c r="G382" s="268"/>
      <c r="H382" s="268"/>
      <c r="I382" s="268"/>
      <c r="J382" s="268"/>
      <c r="K382" s="268"/>
    </row>
    <row r="383" spans="2:11" s="84" customFormat="1" x14ac:dyDescent="0.3">
      <c r="B383" s="268"/>
      <c r="C383" s="268"/>
      <c r="D383" s="268"/>
      <c r="E383" s="268"/>
      <c r="F383" s="268"/>
      <c r="G383" s="268"/>
      <c r="H383" s="268"/>
      <c r="I383" s="268"/>
      <c r="J383" s="268"/>
      <c r="K383" s="268"/>
    </row>
    <row r="384" spans="2:11" s="84" customFormat="1" x14ac:dyDescent="0.3">
      <c r="B384" s="268"/>
      <c r="C384" s="268"/>
      <c r="D384" s="268"/>
      <c r="E384" s="268"/>
      <c r="F384" s="268"/>
      <c r="G384" s="268"/>
      <c r="H384" s="268"/>
      <c r="I384" s="268"/>
      <c r="J384" s="268"/>
      <c r="K384" s="268"/>
    </row>
    <row r="385" spans="2:11" s="84" customFormat="1" x14ac:dyDescent="0.3">
      <c r="B385" s="268"/>
      <c r="C385" s="268"/>
      <c r="D385" s="268"/>
      <c r="E385" s="268"/>
      <c r="F385" s="268"/>
      <c r="G385" s="268"/>
      <c r="H385" s="268"/>
      <c r="I385" s="268"/>
      <c r="J385" s="268"/>
      <c r="K385" s="268"/>
    </row>
    <row r="386" spans="2:11" s="84" customFormat="1" x14ac:dyDescent="0.3">
      <c r="B386" s="268"/>
      <c r="C386" s="268"/>
      <c r="D386" s="268"/>
      <c r="E386" s="268"/>
      <c r="F386" s="268"/>
      <c r="G386" s="268"/>
      <c r="H386" s="268"/>
      <c r="I386" s="268"/>
      <c r="J386" s="268"/>
      <c r="K386" s="268"/>
    </row>
    <row r="387" spans="2:11" s="84" customFormat="1" x14ac:dyDescent="0.3">
      <c r="B387" s="268"/>
      <c r="C387" s="268"/>
      <c r="D387" s="268"/>
      <c r="E387" s="268"/>
      <c r="F387" s="268"/>
      <c r="G387" s="268"/>
      <c r="H387" s="268"/>
      <c r="I387" s="268"/>
      <c r="J387" s="268"/>
      <c r="K387" s="268"/>
    </row>
    <row r="388" spans="2:11" s="84" customFormat="1" x14ac:dyDescent="0.3">
      <c r="B388" s="268"/>
      <c r="C388" s="268"/>
      <c r="D388" s="268"/>
      <c r="E388" s="268"/>
      <c r="F388" s="268"/>
      <c r="G388" s="268"/>
      <c r="H388" s="268"/>
      <c r="I388" s="268"/>
      <c r="J388" s="268"/>
      <c r="K388" s="268"/>
    </row>
    <row r="389" spans="2:11" s="84" customFormat="1" x14ac:dyDescent="0.3">
      <c r="B389" s="268"/>
      <c r="C389" s="268"/>
      <c r="D389" s="268"/>
      <c r="E389" s="268"/>
      <c r="F389" s="268"/>
      <c r="G389" s="268"/>
      <c r="H389" s="268"/>
      <c r="I389" s="268"/>
      <c r="J389" s="268"/>
      <c r="K389" s="268"/>
    </row>
    <row r="390" spans="2:11" s="84" customFormat="1" x14ac:dyDescent="0.3">
      <c r="B390" s="268"/>
      <c r="C390" s="268"/>
      <c r="D390" s="268"/>
      <c r="E390" s="268"/>
      <c r="F390" s="268"/>
      <c r="G390" s="268"/>
      <c r="H390" s="268"/>
      <c r="I390" s="268"/>
      <c r="J390" s="268"/>
      <c r="K390" s="268"/>
    </row>
    <row r="391" spans="2:11" s="84" customFormat="1" x14ac:dyDescent="0.3">
      <c r="B391" s="268"/>
      <c r="C391" s="268"/>
      <c r="D391" s="268"/>
      <c r="E391" s="268"/>
      <c r="F391" s="268"/>
      <c r="G391" s="268"/>
      <c r="H391" s="268"/>
      <c r="I391" s="268"/>
      <c r="J391" s="268"/>
      <c r="K391" s="268"/>
    </row>
    <row r="392" spans="2:11" s="84" customFormat="1" x14ac:dyDescent="0.3">
      <c r="B392" s="268"/>
      <c r="C392" s="268"/>
      <c r="D392" s="268"/>
      <c r="E392" s="268"/>
      <c r="F392" s="268"/>
      <c r="G392" s="268"/>
      <c r="H392" s="268"/>
      <c r="I392" s="268"/>
      <c r="J392" s="268"/>
      <c r="K392" s="268"/>
    </row>
    <row r="393" spans="2:11" s="84" customFormat="1" x14ac:dyDescent="0.3">
      <c r="B393" s="268"/>
      <c r="C393" s="268"/>
      <c r="D393" s="268"/>
      <c r="E393" s="268"/>
      <c r="F393" s="268"/>
      <c r="G393" s="268"/>
      <c r="H393" s="268"/>
      <c r="I393" s="268"/>
      <c r="J393" s="268"/>
      <c r="K393" s="268"/>
    </row>
    <row r="394" spans="2:11" s="84" customFormat="1" x14ac:dyDescent="0.3">
      <c r="B394" s="268"/>
      <c r="C394" s="268"/>
      <c r="D394" s="268"/>
      <c r="E394" s="268"/>
      <c r="F394" s="268"/>
      <c r="G394" s="268"/>
      <c r="H394" s="268"/>
      <c r="I394" s="268"/>
      <c r="J394" s="268"/>
      <c r="K394" s="268"/>
    </row>
    <row r="395" spans="2:11" s="84" customFormat="1" x14ac:dyDescent="0.3">
      <c r="B395" s="268"/>
      <c r="C395" s="268"/>
      <c r="D395" s="268"/>
      <c r="E395" s="268"/>
      <c r="F395" s="268"/>
      <c r="G395" s="268"/>
      <c r="H395" s="268"/>
      <c r="I395" s="268"/>
      <c r="J395" s="268"/>
      <c r="K395" s="268"/>
    </row>
    <row r="396" spans="2:11" s="84" customFormat="1" x14ac:dyDescent="0.3">
      <c r="B396" s="268"/>
      <c r="C396" s="268"/>
      <c r="D396" s="268"/>
      <c r="E396" s="268"/>
      <c r="F396" s="268"/>
      <c r="G396" s="268"/>
      <c r="H396" s="268"/>
      <c r="I396" s="268"/>
      <c r="J396" s="268"/>
      <c r="K396" s="268"/>
    </row>
    <row r="397" spans="2:11" s="84" customFormat="1" x14ac:dyDescent="0.3">
      <c r="B397" s="268"/>
      <c r="C397" s="268"/>
      <c r="D397" s="268"/>
      <c r="E397" s="268"/>
      <c r="F397" s="268"/>
      <c r="G397" s="268"/>
      <c r="H397" s="268"/>
      <c r="I397" s="268"/>
      <c r="J397" s="268"/>
      <c r="K397" s="268"/>
    </row>
    <row r="398" spans="2:11" s="84" customFormat="1" x14ac:dyDescent="0.3">
      <c r="B398" s="268"/>
      <c r="C398" s="268"/>
      <c r="D398" s="268"/>
      <c r="E398" s="268"/>
      <c r="F398" s="268"/>
      <c r="G398" s="268"/>
      <c r="H398" s="268"/>
      <c r="I398" s="268"/>
      <c r="J398" s="268"/>
      <c r="K398" s="268"/>
    </row>
    <row r="399" spans="2:11" s="84" customFormat="1" x14ac:dyDescent="0.3">
      <c r="B399" s="268"/>
      <c r="C399" s="268"/>
      <c r="D399" s="268"/>
      <c r="E399" s="268"/>
      <c r="F399" s="268"/>
      <c r="G399" s="268"/>
      <c r="H399" s="268"/>
      <c r="I399" s="268"/>
      <c r="J399" s="268"/>
      <c r="K399" s="268"/>
    </row>
    <row r="400" spans="2:11" s="84" customFormat="1" x14ac:dyDescent="0.3">
      <c r="B400" s="268"/>
      <c r="C400" s="268"/>
      <c r="D400" s="268"/>
      <c r="E400" s="268"/>
      <c r="F400" s="268"/>
      <c r="G400" s="268"/>
      <c r="H400" s="268"/>
      <c r="I400" s="268"/>
      <c r="J400" s="268"/>
      <c r="K400" s="268"/>
    </row>
    <row r="401" spans="2:11" s="84" customFormat="1" x14ac:dyDescent="0.3">
      <c r="B401" s="268"/>
      <c r="C401" s="268"/>
      <c r="D401" s="268"/>
      <c r="E401" s="268"/>
      <c r="F401" s="268"/>
      <c r="G401" s="268"/>
      <c r="H401" s="268"/>
      <c r="I401" s="268"/>
      <c r="J401" s="268"/>
      <c r="K401" s="268"/>
    </row>
    <row r="402" spans="2:11" s="84" customFormat="1" x14ac:dyDescent="0.3">
      <c r="B402" s="268"/>
      <c r="C402" s="268"/>
      <c r="D402" s="268"/>
      <c r="E402" s="268"/>
      <c r="F402" s="268"/>
      <c r="G402" s="268"/>
      <c r="H402" s="268"/>
      <c r="I402" s="268"/>
      <c r="J402" s="268"/>
      <c r="K402" s="268"/>
    </row>
    <row r="403" spans="2:11" s="84" customFormat="1" x14ac:dyDescent="0.3">
      <c r="B403" s="268"/>
      <c r="C403" s="268"/>
      <c r="D403" s="268"/>
      <c r="E403" s="268"/>
      <c r="F403" s="268"/>
      <c r="G403" s="268"/>
      <c r="H403" s="268"/>
      <c r="I403" s="268"/>
      <c r="J403" s="268"/>
      <c r="K403" s="268"/>
    </row>
    <row r="404" spans="2:11" s="84" customFormat="1" x14ac:dyDescent="0.3">
      <c r="B404" s="268"/>
      <c r="C404" s="268"/>
      <c r="D404" s="268"/>
      <c r="E404" s="268"/>
      <c r="F404" s="268"/>
      <c r="G404" s="268"/>
      <c r="H404" s="268"/>
      <c r="I404" s="268"/>
      <c r="J404" s="268"/>
      <c r="K404" s="268"/>
    </row>
    <row r="405" spans="2:11" s="84" customFormat="1" x14ac:dyDescent="0.3">
      <c r="B405" s="268"/>
      <c r="C405" s="268"/>
      <c r="D405" s="268"/>
      <c r="E405" s="268"/>
      <c r="F405" s="268"/>
      <c r="G405" s="268"/>
      <c r="H405" s="268"/>
      <c r="I405" s="268"/>
      <c r="J405" s="268"/>
      <c r="K405" s="268"/>
    </row>
    <row r="406" spans="2:11" s="84" customFormat="1" x14ac:dyDescent="0.3">
      <c r="B406" s="268"/>
      <c r="C406" s="268"/>
      <c r="D406" s="268"/>
      <c r="E406" s="268"/>
      <c r="F406" s="268"/>
      <c r="G406" s="268"/>
      <c r="H406" s="268"/>
      <c r="I406" s="268"/>
      <c r="J406" s="268"/>
      <c r="K406" s="268"/>
    </row>
    <row r="407" spans="2:11" s="84" customFormat="1" x14ac:dyDescent="0.3">
      <c r="B407" s="268"/>
      <c r="C407" s="268"/>
      <c r="D407" s="268"/>
      <c r="E407" s="268"/>
      <c r="F407" s="268"/>
      <c r="G407" s="268"/>
      <c r="H407" s="268"/>
      <c r="I407" s="268"/>
      <c r="J407" s="268"/>
      <c r="K407" s="268"/>
    </row>
    <row r="408" spans="2:11" s="84" customFormat="1" x14ac:dyDescent="0.3">
      <c r="B408" s="268"/>
      <c r="C408" s="268"/>
      <c r="D408" s="268"/>
      <c r="E408" s="268"/>
      <c r="F408" s="268"/>
      <c r="G408" s="268"/>
      <c r="H408" s="268"/>
      <c r="I408" s="268"/>
      <c r="J408" s="268"/>
      <c r="K408" s="268"/>
    </row>
    <row r="409" spans="2:11" s="84" customFormat="1" x14ac:dyDescent="0.3">
      <c r="B409" s="268"/>
      <c r="C409" s="268"/>
      <c r="D409" s="268"/>
      <c r="E409" s="268"/>
      <c r="F409" s="268"/>
      <c r="G409" s="268"/>
      <c r="H409" s="268"/>
      <c r="I409" s="268"/>
      <c r="J409" s="268"/>
      <c r="K409" s="268"/>
    </row>
    <row r="410" spans="2:11" s="84" customFormat="1" x14ac:dyDescent="0.3">
      <c r="B410" s="268"/>
      <c r="C410" s="268"/>
      <c r="D410" s="268"/>
      <c r="E410" s="268"/>
      <c r="F410" s="268"/>
      <c r="G410" s="268"/>
      <c r="H410" s="268"/>
      <c r="I410" s="268"/>
      <c r="J410" s="268"/>
      <c r="K410" s="268"/>
    </row>
    <row r="411" spans="2:11" s="84" customFormat="1" x14ac:dyDescent="0.3">
      <c r="B411" s="268"/>
      <c r="C411" s="268"/>
      <c r="D411" s="268"/>
      <c r="E411" s="268"/>
      <c r="F411" s="268"/>
      <c r="G411" s="268"/>
      <c r="H411" s="268"/>
      <c r="I411" s="268"/>
      <c r="J411" s="268"/>
      <c r="K411" s="268"/>
    </row>
    <row r="412" spans="2:11" s="84" customFormat="1" x14ac:dyDescent="0.3">
      <c r="B412" s="268"/>
      <c r="C412" s="268"/>
      <c r="D412" s="268"/>
      <c r="E412" s="268"/>
      <c r="F412" s="268"/>
      <c r="G412" s="268"/>
      <c r="H412" s="268"/>
      <c r="I412" s="268"/>
      <c r="J412" s="268"/>
      <c r="K412" s="268"/>
    </row>
    <row r="413" spans="2:11" s="84" customFormat="1" x14ac:dyDescent="0.3">
      <c r="B413" s="268"/>
      <c r="C413" s="268"/>
      <c r="D413" s="268"/>
      <c r="E413" s="268"/>
      <c r="F413" s="268"/>
      <c r="G413" s="268"/>
      <c r="H413" s="268"/>
      <c r="I413" s="268"/>
      <c r="J413" s="268"/>
      <c r="K413" s="268"/>
    </row>
    <row r="414" spans="2:11" s="84" customFormat="1" x14ac:dyDescent="0.3">
      <c r="B414" s="268"/>
      <c r="C414" s="268"/>
      <c r="D414" s="268"/>
      <c r="E414" s="268"/>
      <c r="F414" s="268"/>
      <c r="G414" s="268"/>
      <c r="H414" s="268"/>
      <c r="I414" s="268"/>
      <c r="J414" s="268"/>
      <c r="K414" s="268"/>
    </row>
    <row r="415" spans="2:11" s="84" customFormat="1" x14ac:dyDescent="0.3">
      <c r="B415" s="268"/>
      <c r="C415" s="268"/>
      <c r="D415" s="268"/>
      <c r="E415" s="268"/>
      <c r="F415" s="268"/>
      <c r="G415" s="268"/>
      <c r="H415" s="268"/>
      <c r="I415" s="268"/>
      <c r="J415" s="268"/>
      <c r="K415" s="268"/>
    </row>
    <row r="416" spans="2:11" s="84" customFormat="1" x14ac:dyDescent="0.3">
      <c r="B416" s="268"/>
      <c r="C416" s="268"/>
      <c r="D416" s="268"/>
      <c r="E416" s="268"/>
      <c r="F416" s="268"/>
      <c r="G416" s="268"/>
      <c r="H416" s="268"/>
      <c r="I416" s="268"/>
      <c r="J416" s="268"/>
      <c r="K416" s="268"/>
    </row>
    <row r="417" spans="2:11" s="84" customFormat="1" x14ac:dyDescent="0.3">
      <c r="B417" s="268"/>
      <c r="C417" s="268"/>
      <c r="D417" s="268"/>
      <c r="E417" s="268"/>
      <c r="F417" s="268"/>
      <c r="G417" s="268"/>
      <c r="H417" s="268"/>
      <c r="I417" s="268"/>
      <c r="J417" s="268"/>
      <c r="K417" s="268"/>
    </row>
    <row r="418" spans="2:11" s="84" customFormat="1" x14ac:dyDescent="0.3">
      <c r="B418" s="268"/>
      <c r="C418" s="268"/>
      <c r="D418" s="268"/>
      <c r="E418" s="268"/>
      <c r="F418" s="268"/>
      <c r="G418" s="268"/>
      <c r="H418" s="268"/>
      <c r="I418" s="268"/>
      <c r="J418" s="268"/>
      <c r="K418" s="268"/>
    </row>
    <row r="419" spans="2:11" s="84" customFormat="1" x14ac:dyDescent="0.3">
      <c r="B419" s="268"/>
      <c r="C419" s="268"/>
      <c r="D419" s="268"/>
      <c r="E419" s="268"/>
      <c r="F419" s="268"/>
      <c r="G419" s="268"/>
      <c r="H419" s="268"/>
      <c r="I419" s="268"/>
      <c r="J419" s="268"/>
      <c r="K419" s="268"/>
    </row>
    <row r="420" spans="2:11" s="84" customFormat="1" x14ac:dyDescent="0.3">
      <c r="B420" s="268"/>
      <c r="C420" s="268"/>
      <c r="D420" s="268"/>
      <c r="E420" s="268"/>
      <c r="F420" s="268"/>
      <c r="G420" s="268"/>
      <c r="H420" s="268"/>
      <c r="I420" s="268"/>
      <c r="J420" s="268"/>
      <c r="K420" s="268"/>
    </row>
    <row r="421" spans="2:11" s="84" customFormat="1" x14ac:dyDescent="0.3">
      <c r="B421" s="268"/>
      <c r="C421" s="268"/>
      <c r="D421" s="268"/>
      <c r="E421" s="268"/>
      <c r="F421" s="268"/>
      <c r="G421" s="268"/>
      <c r="H421" s="268"/>
      <c r="I421" s="268"/>
      <c r="J421" s="268"/>
      <c r="K421" s="268"/>
    </row>
    <row r="422" spans="2:11" s="84" customFormat="1" x14ac:dyDescent="0.3">
      <c r="B422" s="268"/>
      <c r="C422" s="268"/>
      <c r="D422" s="268"/>
      <c r="E422" s="268"/>
      <c r="F422" s="268"/>
      <c r="G422" s="268"/>
      <c r="H422" s="268"/>
      <c r="I422" s="268"/>
      <c r="J422" s="268"/>
      <c r="K422" s="268"/>
    </row>
    <row r="423" spans="2:11" s="84" customFormat="1" x14ac:dyDescent="0.3">
      <c r="B423" s="268"/>
      <c r="C423" s="268"/>
      <c r="D423" s="268"/>
      <c r="E423" s="268"/>
      <c r="F423" s="268"/>
      <c r="G423" s="268"/>
      <c r="H423" s="268"/>
      <c r="I423" s="268"/>
      <c r="J423" s="268"/>
      <c r="K423" s="268"/>
    </row>
    <row r="424" spans="2:11" s="84" customFormat="1" x14ac:dyDescent="0.3">
      <c r="B424" s="268"/>
      <c r="C424" s="268"/>
      <c r="D424" s="268"/>
      <c r="E424" s="268"/>
      <c r="F424" s="268"/>
      <c r="G424" s="268"/>
      <c r="H424" s="268"/>
      <c r="I424" s="268"/>
      <c r="J424" s="268"/>
      <c r="K424" s="268"/>
    </row>
    <row r="425" spans="2:11" s="84" customFormat="1" x14ac:dyDescent="0.3">
      <c r="B425" s="268"/>
      <c r="C425" s="268"/>
      <c r="D425" s="268"/>
      <c r="E425" s="268"/>
      <c r="F425" s="268"/>
      <c r="G425" s="268"/>
      <c r="H425" s="268"/>
      <c r="I425" s="268"/>
      <c r="J425" s="268"/>
      <c r="K425" s="268"/>
    </row>
    <row r="426" spans="2:11" s="84" customFormat="1" x14ac:dyDescent="0.3">
      <c r="B426" s="268"/>
      <c r="C426" s="268"/>
      <c r="D426" s="268"/>
      <c r="E426" s="268"/>
      <c r="F426" s="268"/>
      <c r="G426" s="268"/>
      <c r="H426" s="268"/>
      <c r="I426" s="268"/>
      <c r="J426" s="268"/>
      <c r="K426" s="268"/>
    </row>
    <row r="427" spans="2:11" s="84" customFormat="1" x14ac:dyDescent="0.3">
      <c r="B427" s="268"/>
      <c r="C427" s="268"/>
      <c r="D427" s="268"/>
      <c r="E427" s="268"/>
      <c r="F427" s="268"/>
      <c r="G427" s="268"/>
      <c r="H427" s="268"/>
      <c r="I427" s="268"/>
      <c r="J427" s="268"/>
      <c r="K427" s="268"/>
    </row>
    <row r="428" spans="2:11" s="84" customFormat="1" x14ac:dyDescent="0.3">
      <c r="B428" s="268"/>
      <c r="C428" s="268"/>
      <c r="D428" s="268"/>
      <c r="E428" s="268"/>
      <c r="F428" s="268"/>
      <c r="G428" s="268"/>
      <c r="H428" s="268"/>
      <c r="I428" s="268"/>
      <c r="J428" s="268"/>
      <c r="K428" s="268"/>
    </row>
    <row r="429" spans="2:11" s="84" customFormat="1" x14ac:dyDescent="0.3">
      <c r="B429" s="268"/>
      <c r="C429" s="268"/>
      <c r="D429" s="268"/>
      <c r="E429" s="268"/>
      <c r="F429" s="268"/>
      <c r="G429" s="268"/>
      <c r="H429" s="268"/>
      <c r="I429" s="268"/>
      <c r="J429" s="268"/>
      <c r="K429" s="268"/>
    </row>
    <row r="430" spans="2:11" s="84" customFormat="1" x14ac:dyDescent="0.3">
      <c r="B430" s="268"/>
      <c r="C430" s="268"/>
      <c r="D430" s="268"/>
      <c r="E430" s="268"/>
      <c r="F430" s="268"/>
      <c r="G430" s="268"/>
      <c r="H430" s="268"/>
      <c r="I430" s="268"/>
      <c r="J430" s="268"/>
      <c r="K430" s="268"/>
    </row>
    <row r="431" spans="2:11" s="84" customFormat="1" x14ac:dyDescent="0.3">
      <c r="B431" s="268"/>
      <c r="C431" s="268"/>
      <c r="D431" s="268"/>
      <c r="E431" s="268"/>
      <c r="F431" s="268"/>
      <c r="G431" s="268"/>
      <c r="H431" s="268"/>
      <c r="I431" s="268"/>
      <c r="J431" s="268"/>
      <c r="K431" s="268"/>
    </row>
    <row r="432" spans="2:11" s="84" customFormat="1" x14ac:dyDescent="0.3">
      <c r="B432" s="268"/>
      <c r="C432" s="268"/>
      <c r="D432" s="268"/>
      <c r="E432" s="268"/>
      <c r="F432" s="268"/>
      <c r="G432" s="268"/>
      <c r="H432" s="268"/>
      <c r="I432" s="268"/>
      <c r="J432" s="268"/>
      <c r="K432" s="268"/>
    </row>
    <row r="433" spans="2:11" s="84" customFormat="1" x14ac:dyDescent="0.3">
      <c r="B433" s="268"/>
      <c r="C433" s="268"/>
      <c r="D433" s="268"/>
      <c r="E433" s="268"/>
      <c r="F433" s="268"/>
      <c r="G433" s="268"/>
      <c r="H433" s="268"/>
      <c r="I433" s="268"/>
      <c r="J433" s="268"/>
      <c r="K433" s="268"/>
    </row>
    <row r="434" spans="2:11" s="84" customFormat="1" x14ac:dyDescent="0.3">
      <c r="B434" s="268"/>
      <c r="C434" s="268"/>
      <c r="D434" s="268"/>
      <c r="E434" s="268"/>
      <c r="F434" s="268"/>
      <c r="G434" s="268"/>
      <c r="H434" s="268"/>
      <c r="I434" s="268"/>
      <c r="J434" s="268"/>
      <c r="K434" s="268"/>
    </row>
    <row r="435" spans="2:11" s="84" customFormat="1" x14ac:dyDescent="0.3">
      <c r="B435" s="268"/>
      <c r="C435" s="268"/>
      <c r="D435" s="268"/>
      <c r="E435" s="268"/>
      <c r="F435" s="268"/>
      <c r="G435" s="268"/>
      <c r="H435" s="268"/>
      <c r="I435" s="268"/>
      <c r="J435" s="268"/>
      <c r="K435" s="268"/>
    </row>
    <row r="436" spans="2:11" s="84" customFormat="1" x14ac:dyDescent="0.3">
      <c r="B436" s="268"/>
      <c r="C436" s="268"/>
      <c r="D436" s="268"/>
      <c r="E436" s="268"/>
      <c r="F436" s="268"/>
      <c r="G436" s="268"/>
      <c r="H436" s="268"/>
      <c r="I436" s="268"/>
      <c r="J436" s="268"/>
      <c r="K436" s="268"/>
    </row>
    <row r="437" spans="2:11" s="84" customFormat="1" x14ac:dyDescent="0.3">
      <c r="B437" s="268"/>
      <c r="C437" s="268"/>
      <c r="D437" s="268"/>
      <c r="E437" s="268"/>
      <c r="F437" s="268"/>
      <c r="G437" s="268"/>
      <c r="H437" s="268"/>
      <c r="I437" s="268"/>
      <c r="J437" s="268"/>
      <c r="K437" s="268"/>
    </row>
    <row r="438" spans="2:11" s="84" customFormat="1" x14ac:dyDescent="0.3">
      <c r="B438" s="268"/>
      <c r="C438" s="268"/>
      <c r="D438" s="268"/>
      <c r="E438" s="268"/>
      <c r="F438" s="268"/>
      <c r="G438" s="268"/>
      <c r="H438" s="268"/>
      <c r="I438" s="268"/>
      <c r="J438" s="268"/>
      <c r="K438" s="268"/>
    </row>
    <row r="439" spans="2:11" s="84" customFormat="1" x14ac:dyDescent="0.3">
      <c r="B439" s="268"/>
      <c r="C439" s="268"/>
      <c r="D439" s="268"/>
      <c r="E439" s="268"/>
      <c r="F439" s="268"/>
      <c r="G439" s="268"/>
      <c r="H439" s="268"/>
      <c r="I439" s="268"/>
      <c r="J439" s="268"/>
      <c r="K439" s="268"/>
    </row>
    <row r="440" spans="2:11" s="84" customFormat="1" x14ac:dyDescent="0.3">
      <c r="B440" s="268"/>
      <c r="C440" s="268"/>
      <c r="D440" s="268"/>
      <c r="E440" s="268"/>
      <c r="F440" s="268"/>
      <c r="G440" s="268"/>
      <c r="H440" s="268"/>
      <c r="I440" s="268"/>
      <c r="J440" s="268"/>
      <c r="K440" s="268"/>
    </row>
    <row r="441" spans="2:11" s="84" customFormat="1" x14ac:dyDescent="0.3">
      <c r="B441" s="268"/>
      <c r="C441" s="268"/>
      <c r="D441" s="268"/>
      <c r="E441" s="268"/>
      <c r="F441" s="268"/>
      <c r="G441" s="268"/>
      <c r="H441" s="268"/>
      <c r="I441" s="268"/>
      <c r="J441" s="268"/>
      <c r="K441" s="268"/>
    </row>
    <row r="442" spans="2:11" s="84" customFormat="1" x14ac:dyDescent="0.3">
      <c r="B442" s="268"/>
      <c r="C442" s="268"/>
      <c r="D442" s="268"/>
      <c r="E442" s="268"/>
      <c r="F442" s="268"/>
      <c r="G442" s="268"/>
      <c r="H442" s="268"/>
      <c r="I442" s="268"/>
      <c r="J442" s="268"/>
      <c r="K442" s="268"/>
    </row>
    <row r="443" spans="2:11" s="84" customFormat="1" x14ac:dyDescent="0.3">
      <c r="B443" s="268"/>
      <c r="C443" s="268"/>
      <c r="D443" s="268"/>
      <c r="E443" s="268"/>
      <c r="F443" s="268"/>
      <c r="G443" s="268"/>
      <c r="H443" s="268"/>
      <c r="I443" s="268"/>
      <c r="J443" s="268"/>
      <c r="K443" s="268"/>
    </row>
    <row r="444" spans="2:11" s="84" customFormat="1" x14ac:dyDescent="0.3">
      <c r="B444" s="268"/>
      <c r="C444" s="268"/>
      <c r="D444" s="268"/>
      <c r="E444" s="268"/>
      <c r="F444" s="268"/>
      <c r="G444" s="268"/>
      <c r="H444" s="268"/>
      <c r="I444" s="268"/>
      <c r="J444" s="268"/>
      <c r="K444" s="268"/>
    </row>
    <row r="445" spans="2:11" s="84" customFormat="1" x14ac:dyDescent="0.3">
      <c r="B445" s="268"/>
      <c r="C445" s="268"/>
      <c r="D445" s="268"/>
      <c r="E445" s="268"/>
      <c r="F445" s="268"/>
      <c r="G445" s="268"/>
      <c r="H445" s="268"/>
      <c r="I445" s="268"/>
      <c r="J445" s="268"/>
      <c r="K445" s="268"/>
    </row>
    <row r="446" spans="2:11" s="84" customFormat="1" x14ac:dyDescent="0.3">
      <c r="B446" s="268"/>
      <c r="C446" s="268"/>
      <c r="D446" s="268"/>
      <c r="E446" s="268"/>
      <c r="F446" s="268"/>
      <c r="G446" s="268"/>
      <c r="H446" s="268"/>
      <c r="I446" s="268"/>
      <c r="J446" s="268"/>
      <c r="K446" s="268"/>
    </row>
    <row r="447" spans="2:11" s="84" customFormat="1" x14ac:dyDescent="0.3">
      <c r="B447" s="268"/>
      <c r="C447" s="268"/>
      <c r="D447" s="268"/>
      <c r="E447" s="268"/>
      <c r="F447" s="268"/>
      <c r="G447" s="268"/>
      <c r="H447" s="268"/>
      <c r="I447" s="268"/>
      <c r="J447" s="268"/>
      <c r="K447" s="268"/>
    </row>
    <row r="448" spans="2:11" s="84" customFormat="1" x14ac:dyDescent="0.3">
      <c r="B448" s="268"/>
      <c r="C448" s="268"/>
      <c r="D448" s="268"/>
      <c r="E448" s="268"/>
      <c r="F448" s="268"/>
      <c r="G448" s="268"/>
      <c r="H448" s="268"/>
      <c r="I448" s="268"/>
      <c r="J448" s="268"/>
      <c r="K448" s="268"/>
    </row>
    <row r="449" spans="2:11" s="84" customFormat="1" x14ac:dyDescent="0.3">
      <c r="B449" s="268"/>
      <c r="C449" s="268"/>
      <c r="D449" s="268"/>
      <c r="E449" s="268"/>
      <c r="F449" s="268"/>
      <c r="G449" s="268"/>
      <c r="H449" s="268"/>
      <c r="I449" s="268"/>
      <c r="J449" s="268"/>
      <c r="K449" s="268"/>
    </row>
    <row r="450" spans="2:11" s="84" customFormat="1" x14ac:dyDescent="0.3">
      <c r="B450" s="268"/>
      <c r="C450" s="268"/>
      <c r="D450" s="268"/>
      <c r="E450" s="268"/>
      <c r="F450" s="268"/>
      <c r="G450" s="268"/>
      <c r="H450" s="268"/>
      <c r="I450" s="268"/>
      <c r="J450" s="268"/>
      <c r="K450" s="268"/>
    </row>
    <row r="451" spans="2:11" s="84" customFormat="1" x14ac:dyDescent="0.3">
      <c r="B451" s="268"/>
      <c r="C451" s="268"/>
      <c r="D451" s="268"/>
      <c r="E451" s="268"/>
      <c r="F451" s="268"/>
      <c r="G451" s="268"/>
      <c r="H451" s="268"/>
      <c r="I451" s="268"/>
      <c r="J451" s="268"/>
      <c r="K451" s="268"/>
    </row>
    <row r="452" spans="2:11" s="84" customFormat="1" x14ac:dyDescent="0.3">
      <c r="B452" s="268"/>
      <c r="C452" s="268"/>
      <c r="D452" s="268"/>
      <c r="E452" s="268"/>
      <c r="F452" s="268"/>
      <c r="G452" s="268"/>
      <c r="H452" s="268"/>
      <c r="I452" s="268"/>
      <c r="J452" s="268"/>
      <c r="K452" s="268"/>
    </row>
    <row r="453" spans="2:11" s="84" customFormat="1" x14ac:dyDescent="0.3">
      <c r="B453" s="268"/>
      <c r="C453" s="268"/>
      <c r="D453" s="268"/>
      <c r="E453" s="268"/>
      <c r="F453" s="268"/>
      <c r="G453" s="268"/>
      <c r="H453" s="268"/>
      <c r="I453" s="268"/>
      <c r="J453" s="268"/>
      <c r="K453" s="268"/>
    </row>
    <row r="454" spans="2:11" s="84" customFormat="1" x14ac:dyDescent="0.3">
      <c r="B454" s="268"/>
      <c r="C454" s="268"/>
      <c r="D454" s="268"/>
      <c r="E454" s="268"/>
      <c r="F454" s="268"/>
      <c r="G454" s="268"/>
      <c r="H454" s="268"/>
      <c r="I454" s="268"/>
      <c r="J454" s="268"/>
      <c r="K454" s="268"/>
    </row>
    <row r="455" spans="2:11" s="84" customFormat="1" x14ac:dyDescent="0.3">
      <c r="B455" s="268"/>
      <c r="C455" s="268"/>
      <c r="D455" s="268"/>
      <c r="E455" s="268"/>
      <c r="F455" s="268"/>
      <c r="G455" s="268"/>
      <c r="H455" s="268"/>
      <c r="I455" s="268"/>
      <c r="J455" s="268"/>
      <c r="K455" s="268"/>
    </row>
    <row r="456" spans="2:11" s="84" customFormat="1" x14ac:dyDescent="0.3">
      <c r="B456" s="268"/>
      <c r="C456" s="268"/>
      <c r="D456" s="268"/>
      <c r="E456" s="268"/>
      <c r="F456" s="268"/>
      <c r="G456" s="268"/>
      <c r="H456" s="268"/>
      <c r="I456" s="268"/>
      <c r="J456" s="268"/>
      <c r="K456" s="268"/>
    </row>
    <row r="457" spans="2:11" s="84" customFormat="1" x14ac:dyDescent="0.3">
      <c r="B457" s="268"/>
      <c r="C457" s="268"/>
      <c r="D457" s="268"/>
      <c r="E457" s="268"/>
      <c r="F457" s="268"/>
      <c r="G457" s="268"/>
      <c r="H457" s="268"/>
      <c r="I457" s="268"/>
      <c r="J457" s="268"/>
      <c r="K457" s="268"/>
    </row>
    <row r="458" spans="2:11" s="84" customFormat="1" x14ac:dyDescent="0.3">
      <c r="B458" s="268"/>
      <c r="C458" s="268"/>
      <c r="D458" s="268"/>
      <c r="E458" s="268"/>
      <c r="F458" s="268"/>
      <c r="G458" s="268"/>
      <c r="H458" s="268"/>
      <c r="I458" s="268"/>
      <c r="J458" s="268"/>
      <c r="K458" s="268"/>
    </row>
    <row r="459" spans="2:11" s="84" customFormat="1" x14ac:dyDescent="0.3">
      <c r="B459" s="268"/>
      <c r="C459" s="268"/>
      <c r="D459" s="268"/>
      <c r="E459" s="268"/>
      <c r="F459" s="268"/>
      <c r="G459" s="268"/>
      <c r="H459" s="268"/>
      <c r="I459" s="268"/>
      <c r="J459" s="268"/>
      <c r="K459" s="268"/>
    </row>
    <row r="460" spans="2:11" s="84" customFormat="1" x14ac:dyDescent="0.3">
      <c r="B460" s="268"/>
      <c r="C460" s="268"/>
      <c r="D460" s="268"/>
      <c r="E460" s="268"/>
      <c r="F460" s="268"/>
      <c r="G460" s="268"/>
      <c r="H460" s="268"/>
      <c r="I460" s="268"/>
      <c r="J460" s="268"/>
      <c r="K460" s="268"/>
    </row>
    <row r="461" spans="2:11" s="84" customFormat="1" x14ac:dyDescent="0.3">
      <c r="B461" s="268"/>
      <c r="C461" s="268"/>
      <c r="D461" s="268"/>
      <c r="E461" s="268"/>
      <c r="F461" s="268"/>
      <c r="G461" s="268"/>
      <c r="H461" s="268"/>
      <c r="I461" s="268"/>
      <c r="J461" s="268"/>
      <c r="K461" s="268"/>
    </row>
    <row r="462" spans="2:11" s="84" customFormat="1" x14ac:dyDescent="0.3">
      <c r="B462" s="268"/>
      <c r="C462" s="268"/>
      <c r="D462" s="268"/>
      <c r="E462" s="268"/>
      <c r="F462" s="268"/>
      <c r="G462" s="268"/>
      <c r="H462" s="268"/>
      <c r="I462" s="268"/>
      <c r="J462" s="268"/>
      <c r="K462" s="268"/>
    </row>
    <row r="463" spans="2:11" s="84" customFormat="1" x14ac:dyDescent="0.3">
      <c r="B463" s="268"/>
      <c r="C463" s="268"/>
      <c r="D463" s="268"/>
      <c r="E463" s="268"/>
      <c r="F463" s="268"/>
      <c r="G463" s="268"/>
      <c r="H463" s="268"/>
      <c r="I463" s="268"/>
      <c r="J463" s="268"/>
      <c r="K463" s="268"/>
    </row>
    <row r="464" spans="2:11" s="84" customFormat="1" x14ac:dyDescent="0.3">
      <c r="B464" s="268"/>
      <c r="C464" s="268"/>
      <c r="D464" s="268"/>
      <c r="E464" s="268"/>
      <c r="F464" s="268"/>
      <c r="G464" s="268"/>
      <c r="H464" s="268"/>
      <c r="I464" s="268"/>
      <c r="J464" s="268"/>
      <c r="K464" s="268"/>
    </row>
    <row r="465" spans="2:11" s="84" customFormat="1" x14ac:dyDescent="0.3">
      <c r="B465" s="268"/>
      <c r="C465" s="268"/>
      <c r="D465" s="268"/>
      <c r="E465" s="268"/>
      <c r="F465" s="268"/>
      <c r="G465" s="268"/>
      <c r="H465" s="268"/>
      <c r="I465" s="268"/>
      <c r="J465" s="268"/>
      <c r="K465" s="268"/>
    </row>
    <row r="466" spans="2:11" s="84" customFormat="1" x14ac:dyDescent="0.3">
      <c r="B466" s="268"/>
      <c r="C466" s="268"/>
      <c r="D466" s="268"/>
      <c r="E466" s="268"/>
      <c r="F466" s="268"/>
      <c r="G466" s="268"/>
      <c r="H466" s="268"/>
      <c r="I466" s="268"/>
      <c r="J466" s="268"/>
      <c r="K466" s="268"/>
    </row>
    <row r="467" spans="2:11" s="84" customFormat="1" x14ac:dyDescent="0.3">
      <c r="B467" s="268"/>
      <c r="C467" s="268"/>
      <c r="D467" s="268"/>
      <c r="E467" s="268"/>
      <c r="F467" s="268"/>
      <c r="G467" s="268"/>
      <c r="H467" s="268"/>
      <c r="I467" s="268"/>
      <c r="J467" s="268"/>
      <c r="K467" s="268"/>
    </row>
    <row r="468" spans="2:11" s="84" customFormat="1" x14ac:dyDescent="0.3">
      <c r="B468" s="268"/>
      <c r="C468" s="268"/>
      <c r="D468" s="268"/>
      <c r="E468" s="268"/>
      <c r="F468" s="268"/>
      <c r="G468" s="268"/>
      <c r="H468" s="268"/>
      <c r="I468" s="268"/>
      <c r="J468" s="268"/>
      <c r="K468" s="268"/>
    </row>
    <row r="469" spans="2:11" s="84" customFormat="1" x14ac:dyDescent="0.3">
      <c r="B469" s="268"/>
      <c r="C469" s="268"/>
      <c r="D469" s="268"/>
      <c r="E469" s="268"/>
      <c r="F469" s="268"/>
      <c r="G469" s="268"/>
      <c r="H469" s="268"/>
      <c r="I469" s="268"/>
      <c r="J469" s="268"/>
      <c r="K469" s="268"/>
    </row>
    <row r="470" spans="2:11" s="84" customFormat="1" x14ac:dyDescent="0.3">
      <c r="B470" s="268"/>
      <c r="C470" s="268"/>
      <c r="D470" s="268"/>
      <c r="E470" s="268"/>
      <c r="F470" s="268"/>
      <c r="G470" s="268"/>
      <c r="H470" s="268"/>
      <c r="I470" s="268"/>
      <c r="J470" s="268"/>
      <c r="K470" s="268"/>
    </row>
    <row r="471" spans="2:11" s="84" customFormat="1" x14ac:dyDescent="0.3">
      <c r="B471" s="268"/>
      <c r="C471" s="268"/>
      <c r="D471" s="268"/>
      <c r="E471" s="268"/>
      <c r="F471" s="268"/>
      <c r="G471" s="268"/>
      <c r="H471" s="268"/>
      <c r="I471" s="268"/>
      <c r="J471" s="268"/>
      <c r="K471" s="268"/>
    </row>
    <row r="472" spans="2:11" s="84" customFormat="1" x14ac:dyDescent="0.3">
      <c r="B472" s="268"/>
      <c r="C472" s="268"/>
      <c r="D472" s="268"/>
      <c r="E472" s="268"/>
      <c r="F472" s="268"/>
      <c r="G472" s="268"/>
      <c r="H472" s="268"/>
      <c r="I472" s="268"/>
      <c r="J472" s="268"/>
      <c r="K472" s="268"/>
    </row>
    <row r="473" spans="2:11" s="84" customFormat="1" x14ac:dyDescent="0.3">
      <c r="B473" s="268"/>
      <c r="C473" s="268"/>
      <c r="D473" s="268"/>
      <c r="E473" s="268"/>
      <c r="F473" s="268"/>
      <c r="G473" s="268"/>
      <c r="H473" s="268"/>
      <c r="I473" s="268"/>
      <c r="J473" s="268"/>
      <c r="K473" s="268"/>
    </row>
    <row r="474" spans="2:11" s="84" customFormat="1" x14ac:dyDescent="0.3">
      <c r="B474" s="268"/>
      <c r="C474" s="268"/>
      <c r="D474" s="268"/>
      <c r="E474" s="268"/>
      <c r="F474" s="268"/>
      <c r="G474" s="268"/>
      <c r="H474" s="268"/>
      <c r="I474" s="268"/>
      <c r="J474" s="268"/>
      <c r="K474" s="268"/>
    </row>
    <row r="475" spans="2:11" s="84" customFormat="1" x14ac:dyDescent="0.3">
      <c r="B475" s="268"/>
      <c r="C475" s="268"/>
      <c r="D475" s="268"/>
      <c r="E475" s="268"/>
      <c r="F475" s="268"/>
      <c r="G475" s="268"/>
      <c r="H475" s="268"/>
      <c r="I475" s="268"/>
      <c r="J475" s="268"/>
      <c r="K475" s="268"/>
    </row>
    <row r="476" spans="2:11" s="84" customFormat="1" x14ac:dyDescent="0.3">
      <c r="B476" s="268"/>
      <c r="C476" s="268"/>
      <c r="D476" s="268"/>
      <c r="E476" s="268"/>
      <c r="F476" s="268"/>
      <c r="G476" s="268"/>
      <c r="H476" s="268"/>
      <c r="I476" s="268"/>
      <c r="J476" s="268"/>
      <c r="K476" s="268"/>
    </row>
    <row r="477" spans="2:11" s="84" customFormat="1" x14ac:dyDescent="0.3">
      <c r="B477" s="268"/>
      <c r="C477" s="268"/>
      <c r="D477" s="268"/>
      <c r="E477" s="268"/>
      <c r="F477" s="268"/>
      <c r="G477" s="268"/>
      <c r="H477" s="268"/>
      <c r="I477" s="268"/>
      <c r="J477" s="268"/>
      <c r="K477" s="268"/>
    </row>
    <row r="478" spans="2:11" s="84" customFormat="1" x14ac:dyDescent="0.3">
      <c r="B478" s="268"/>
      <c r="C478" s="268"/>
      <c r="D478" s="268"/>
      <c r="E478" s="268"/>
      <c r="F478" s="268"/>
      <c r="G478" s="268"/>
      <c r="H478" s="268"/>
      <c r="I478" s="268"/>
      <c r="J478" s="268"/>
      <c r="K478" s="268"/>
    </row>
    <row r="479" spans="2:11" s="84" customFormat="1" x14ac:dyDescent="0.3">
      <c r="B479" s="268"/>
      <c r="C479" s="268"/>
      <c r="D479" s="268"/>
      <c r="E479" s="268"/>
      <c r="F479" s="268"/>
      <c r="G479" s="268"/>
      <c r="H479" s="268"/>
      <c r="I479" s="268"/>
      <c r="J479" s="268"/>
      <c r="K479" s="268"/>
    </row>
    <row r="480" spans="2:11" s="84" customFormat="1" x14ac:dyDescent="0.3">
      <c r="B480" s="268"/>
      <c r="C480" s="268"/>
      <c r="D480" s="268"/>
      <c r="E480" s="268"/>
      <c r="F480" s="268"/>
      <c r="G480" s="268"/>
      <c r="H480" s="268"/>
      <c r="I480" s="268"/>
      <c r="J480" s="268"/>
      <c r="K480" s="268"/>
    </row>
    <row r="481" spans="2:11" s="84" customFormat="1" x14ac:dyDescent="0.3">
      <c r="B481" s="268"/>
      <c r="C481" s="268"/>
      <c r="D481" s="268"/>
      <c r="E481" s="268"/>
      <c r="F481" s="268"/>
      <c r="G481" s="268"/>
      <c r="H481" s="268"/>
      <c r="I481" s="268"/>
      <c r="J481" s="268"/>
      <c r="K481" s="268"/>
    </row>
    <row r="482" spans="2:11" s="84" customFormat="1" x14ac:dyDescent="0.3">
      <c r="B482" s="268"/>
      <c r="C482" s="268"/>
      <c r="D482" s="268"/>
      <c r="E482" s="268"/>
      <c r="F482" s="268"/>
      <c r="G482" s="268"/>
      <c r="H482" s="268"/>
      <c r="I482" s="268"/>
      <c r="J482" s="268"/>
      <c r="K482" s="268"/>
    </row>
    <row r="483" spans="2:11" s="84" customFormat="1" x14ac:dyDescent="0.3">
      <c r="B483" s="268"/>
      <c r="C483" s="268"/>
      <c r="D483" s="268"/>
      <c r="E483" s="268"/>
      <c r="F483" s="268"/>
      <c r="G483" s="268"/>
      <c r="H483" s="268"/>
      <c r="I483" s="268"/>
      <c r="J483" s="268"/>
      <c r="K483" s="268"/>
    </row>
    <row r="484" spans="2:11" s="84" customFormat="1" x14ac:dyDescent="0.3">
      <c r="B484" s="268"/>
      <c r="C484" s="268"/>
      <c r="D484" s="268"/>
      <c r="E484" s="268"/>
      <c r="F484" s="268"/>
      <c r="G484" s="268"/>
      <c r="H484" s="268"/>
      <c r="I484" s="268"/>
      <c r="J484" s="268"/>
      <c r="K484" s="268"/>
    </row>
    <row r="485" spans="2:11" s="84" customFormat="1" x14ac:dyDescent="0.3">
      <c r="B485" s="268"/>
      <c r="C485" s="268"/>
      <c r="D485" s="268"/>
      <c r="E485" s="268"/>
      <c r="F485" s="268"/>
      <c r="G485" s="268"/>
      <c r="H485" s="268"/>
      <c r="I485" s="268"/>
      <c r="J485" s="268"/>
      <c r="K485" s="268"/>
    </row>
    <row r="486" spans="2:11" s="84" customFormat="1" x14ac:dyDescent="0.3">
      <c r="B486" s="268"/>
      <c r="C486" s="268"/>
      <c r="D486" s="268"/>
      <c r="E486" s="268"/>
      <c r="F486" s="268"/>
      <c r="G486" s="268"/>
      <c r="H486" s="268"/>
      <c r="I486" s="268"/>
      <c r="J486" s="268"/>
      <c r="K486" s="268"/>
    </row>
    <row r="487" spans="2:11" s="84" customFormat="1" x14ac:dyDescent="0.3">
      <c r="B487" s="268"/>
      <c r="C487" s="268"/>
      <c r="D487" s="268"/>
      <c r="E487" s="268"/>
      <c r="F487" s="268"/>
      <c r="G487" s="268"/>
      <c r="H487" s="268"/>
      <c r="I487" s="268"/>
      <c r="J487" s="268"/>
      <c r="K487" s="268"/>
    </row>
    <row r="488" spans="2:11" s="84" customFormat="1" x14ac:dyDescent="0.3">
      <c r="B488" s="268"/>
      <c r="C488" s="268"/>
      <c r="D488" s="268"/>
      <c r="E488" s="268"/>
      <c r="F488" s="268"/>
      <c r="G488" s="268"/>
      <c r="H488" s="268"/>
      <c r="I488" s="268"/>
      <c r="J488" s="268"/>
      <c r="K488" s="268"/>
    </row>
    <row r="489" spans="2:11" s="84" customFormat="1" x14ac:dyDescent="0.3">
      <c r="B489" s="268"/>
      <c r="C489" s="268"/>
      <c r="D489" s="268"/>
      <c r="E489" s="268"/>
      <c r="F489" s="268"/>
      <c r="G489" s="268"/>
      <c r="H489" s="268"/>
      <c r="I489" s="268"/>
      <c r="J489" s="268"/>
      <c r="K489" s="268"/>
    </row>
    <row r="490" spans="2:11" s="84" customFormat="1" x14ac:dyDescent="0.3">
      <c r="B490" s="268"/>
      <c r="C490" s="268"/>
      <c r="D490" s="268"/>
      <c r="E490" s="268"/>
      <c r="F490" s="268"/>
      <c r="G490" s="268"/>
      <c r="H490" s="268"/>
      <c r="I490" s="268"/>
      <c r="J490" s="268"/>
      <c r="K490" s="268"/>
    </row>
    <row r="491" spans="2:11" s="84" customFormat="1" x14ac:dyDescent="0.3">
      <c r="B491" s="268"/>
      <c r="C491" s="268"/>
      <c r="D491" s="268"/>
      <c r="E491" s="268"/>
      <c r="F491" s="268"/>
      <c r="G491" s="268"/>
      <c r="H491" s="268"/>
      <c r="I491" s="268"/>
      <c r="J491" s="268"/>
      <c r="K491" s="268"/>
    </row>
    <row r="492" spans="2:11" s="84" customFormat="1" x14ac:dyDescent="0.3">
      <c r="B492" s="268"/>
      <c r="C492" s="268"/>
      <c r="D492" s="268"/>
      <c r="E492" s="268"/>
      <c r="F492" s="268"/>
      <c r="G492" s="268"/>
      <c r="H492" s="268"/>
      <c r="I492" s="268"/>
      <c r="J492" s="268"/>
      <c r="K492" s="268"/>
    </row>
    <row r="493" spans="2:11" s="84" customFormat="1" x14ac:dyDescent="0.3">
      <c r="B493" s="268"/>
      <c r="C493" s="268"/>
      <c r="D493" s="268"/>
      <c r="E493" s="268"/>
      <c r="F493" s="268"/>
      <c r="G493" s="268"/>
      <c r="H493" s="268"/>
      <c r="I493" s="268"/>
      <c r="J493" s="268"/>
      <c r="K493" s="268"/>
    </row>
    <row r="494" spans="2:11" s="84" customFormat="1" x14ac:dyDescent="0.3">
      <c r="B494" s="268"/>
      <c r="C494" s="268"/>
      <c r="D494" s="268"/>
      <c r="E494" s="268"/>
      <c r="F494" s="268"/>
      <c r="G494" s="268"/>
      <c r="H494" s="268"/>
      <c r="I494" s="268"/>
      <c r="J494" s="268"/>
      <c r="K494" s="268"/>
    </row>
    <row r="495" spans="2:11" s="84" customFormat="1" x14ac:dyDescent="0.3">
      <c r="B495" s="268"/>
      <c r="C495" s="268"/>
      <c r="D495" s="268"/>
      <c r="E495" s="268"/>
      <c r="F495" s="268"/>
      <c r="G495" s="268"/>
      <c r="H495" s="268"/>
      <c r="I495" s="268"/>
      <c r="J495" s="268"/>
      <c r="K495" s="268"/>
    </row>
    <row r="496" spans="2:11" s="84" customFormat="1" x14ac:dyDescent="0.3">
      <c r="B496" s="268"/>
      <c r="C496" s="268"/>
      <c r="D496" s="268"/>
      <c r="E496" s="268"/>
      <c r="F496" s="268"/>
      <c r="G496" s="268"/>
      <c r="H496" s="268"/>
      <c r="I496" s="268"/>
      <c r="J496" s="268"/>
      <c r="K496" s="268"/>
    </row>
    <row r="497" spans="2:11" s="84" customFormat="1" x14ac:dyDescent="0.3">
      <c r="B497" s="268"/>
      <c r="C497" s="268"/>
      <c r="D497" s="268"/>
      <c r="E497" s="268"/>
      <c r="F497" s="268"/>
      <c r="G497" s="268"/>
      <c r="H497" s="268"/>
      <c r="I497" s="268"/>
      <c r="J497" s="268"/>
      <c r="K497" s="268"/>
    </row>
    <row r="498" spans="2:11" s="84" customFormat="1" x14ac:dyDescent="0.3">
      <c r="B498" s="268"/>
      <c r="C498" s="268"/>
      <c r="D498" s="268"/>
      <c r="E498" s="268"/>
      <c r="F498" s="268"/>
      <c r="G498" s="268"/>
      <c r="H498" s="268"/>
      <c r="I498" s="268"/>
      <c r="J498" s="268"/>
      <c r="K498" s="268"/>
    </row>
    <row r="499" spans="2:11" s="84" customFormat="1" x14ac:dyDescent="0.3">
      <c r="B499" s="268"/>
      <c r="C499" s="268"/>
      <c r="D499" s="268"/>
      <c r="E499" s="268"/>
      <c r="F499" s="268"/>
      <c r="G499" s="268"/>
      <c r="H499" s="268"/>
      <c r="I499" s="268"/>
      <c r="J499" s="268"/>
      <c r="K499" s="268"/>
    </row>
    <row r="500" spans="2:11" s="84" customFormat="1" x14ac:dyDescent="0.3">
      <c r="B500" s="268"/>
      <c r="C500" s="268"/>
      <c r="D500" s="268"/>
      <c r="E500" s="268"/>
      <c r="F500" s="268"/>
      <c r="G500" s="268"/>
      <c r="H500" s="268"/>
      <c r="I500" s="268"/>
      <c r="J500" s="268"/>
      <c r="K500" s="268"/>
    </row>
    <row r="501" spans="2:11" s="84" customFormat="1" x14ac:dyDescent="0.3">
      <c r="B501" s="268"/>
      <c r="C501" s="268"/>
      <c r="D501" s="268"/>
      <c r="E501" s="268"/>
      <c r="F501" s="268"/>
      <c r="G501" s="268"/>
      <c r="H501" s="268"/>
      <c r="I501" s="268"/>
      <c r="J501" s="268"/>
      <c r="K501" s="268"/>
    </row>
    <row r="502" spans="2:11" s="84" customFormat="1" x14ac:dyDescent="0.3">
      <c r="B502" s="268"/>
      <c r="C502" s="268"/>
      <c r="D502" s="268"/>
      <c r="E502" s="268"/>
      <c r="F502" s="268"/>
      <c r="G502" s="268"/>
      <c r="H502" s="268"/>
      <c r="I502" s="268"/>
      <c r="J502" s="268"/>
      <c r="K502" s="268"/>
    </row>
    <row r="503" spans="2:11" s="84" customFormat="1" x14ac:dyDescent="0.3">
      <c r="B503" s="268"/>
      <c r="C503" s="268"/>
      <c r="D503" s="268"/>
      <c r="E503" s="268"/>
      <c r="F503" s="268"/>
      <c r="G503" s="268"/>
      <c r="H503" s="268"/>
      <c r="I503" s="268"/>
      <c r="J503" s="268"/>
      <c r="K503" s="268"/>
    </row>
    <row r="504" spans="2:11" s="84" customFormat="1" x14ac:dyDescent="0.3">
      <c r="B504" s="268"/>
      <c r="C504" s="268"/>
      <c r="D504" s="268"/>
      <c r="E504" s="268"/>
      <c r="F504" s="268"/>
      <c r="G504" s="268"/>
      <c r="H504" s="268"/>
      <c r="I504" s="268"/>
      <c r="J504" s="268"/>
      <c r="K504" s="268"/>
    </row>
    <row r="505" spans="2:11" s="84" customFormat="1" x14ac:dyDescent="0.3">
      <c r="B505" s="268"/>
      <c r="C505" s="268"/>
      <c r="D505" s="268"/>
      <c r="E505" s="268"/>
      <c r="F505" s="268"/>
      <c r="G505" s="268"/>
      <c r="H505" s="268"/>
      <c r="I505" s="268"/>
      <c r="J505" s="268"/>
      <c r="K505" s="268"/>
    </row>
    <row r="506" spans="2:11" s="84" customFormat="1" x14ac:dyDescent="0.3">
      <c r="B506" s="268"/>
      <c r="C506" s="268"/>
      <c r="D506" s="268"/>
      <c r="E506" s="268"/>
      <c r="F506" s="268"/>
      <c r="G506" s="268"/>
      <c r="H506" s="268"/>
      <c r="I506" s="268"/>
      <c r="J506" s="268"/>
      <c r="K506" s="268"/>
    </row>
    <row r="507" spans="2:11" s="84" customFormat="1" x14ac:dyDescent="0.3">
      <c r="B507" s="268"/>
      <c r="C507" s="268"/>
      <c r="D507" s="268"/>
      <c r="E507" s="268"/>
      <c r="F507" s="268"/>
      <c r="G507" s="268"/>
      <c r="H507" s="268"/>
      <c r="I507" s="268"/>
      <c r="J507" s="268"/>
      <c r="K507" s="268"/>
    </row>
    <row r="508" spans="2:11" s="84" customFormat="1" x14ac:dyDescent="0.3">
      <c r="B508" s="268"/>
      <c r="C508" s="268"/>
      <c r="D508" s="268"/>
      <c r="E508" s="268"/>
      <c r="F508" s="268"/>
      <c r="G508" s="268"/>
      <c r="H508" s="268"/>
      <c r="I508" s="268"/>
      <c r="J508" s="268"/>
      <c r="K508" s="268"/>
    </row>
    <row r="509" spans="2:11" s="84" customFormat="1" x14ac:dyDescent="0.3">
      <c r="B509" s="268"/>
      <c r="C509" s="268"/>
      <c r="D509" s="268"/>
      <c r="E509" s="268"/>
      <c r="F509" s="268"/>
      <c r="G509" s="268"/>
      <c r="H509" s="268"/>
      <c r="I509" s="268"/>
      <c r="J509" s="268"/>
      <c r="K509" s="268"/>
    </row>
    <row r="510" spans="2:11" s="84" customFormat="1" x14ac:dyDescent="0.3">
      <c r="B510" s="268"/>
      <c r="C510" s="268"/>
      <c r="D510" s="268"/>
      <c r="E510" s="268"/>
      <c r="F510" s="268"/>
      <c r="G510" s="268"/>
      <c r="H510" s="268"/>
      <c r="I510" s="268"/>
      <c r="J510" s="268"/>
      <c r="K510" s="268"/>
    </row>
    <row r="511" spans="2:11" s="84" customFormat="1" x14ac:dyDescent="0.3">
      <c r="B511" s="268"/>
      <c r="C511" s="268"/>
      <c r="D511" s="268"/>
      <c r="E511" s="268"/>
      <c r="F511" s="268"/>
      <c r="G511" s="268"/>
      <c r="H511" s="268"/>
      <c r="I511" s="268"/>
      <c r="J511" s="268"/>
      <c r="K511" s="268"/>
    </row>
    <row r="512" spans="2:11" s="84" customFormat="1" x14ac:dyDescent="0.3">
      <c r="B512" s="268"/>
      <c r="C512" s="268"/>
      <c r="D512" s="268"/>
      <c r="E512" s="268"/>
      <c r="F512" s="268"/>
      <c r="G512" s="268"/>
      <c r="H512" s="268"/>
      <c r="I512" s="268"/>
      <c r="J512" s="268"/>
      <c r="K512" s="268"/>
    </row>
    <row r="513" spans="2:11" s="84" customFormat="1" x14ac:dyDescent="0.3">
      <c r="B513" s="268"/>
      <c r="C513" s="268"/>
      <c r="D513" s="268"/>
      <c r="E513" s="268"/>
      <c r="F513" s="268"/>
      <c r="G513" s="268"/>
      <c r="H513" s="268"/>
      <c r="I513" s="268"/>
      <c r="J513" s="268"/>
      <c r="K513" s="268"/>
    </row>
    <row r="514" spans="2:11" s="84" customFormat="1" x14ac:dyDescent="0.3">
      <c r="B514" s="268"/>
      <c r="C514" s="268"/>
      <c r="D514" s="268"/>
      <c r="E514" s="268"/>
      <c r="F514" s="268"/>
      <c r="G514" s="268"/>
      <c r="H514" s="268"/>
      <c r="I514" s="268"/>
      <c r="J514" s="268"/>
      <c r="K514" s="268"/>
    </row>
    <row r="515" spans="2:11" s="84" customFormat="1" x14ac:dyDescent="0.3">
      <c r="B515" s="268"/>
      <c r="C515" s="268"/>
      <c r="D515" s="268"/>
      <c r="E515" s="268"/>
      <c r="F515" s="268"/>
      <c r="G515" s="268"/>
      <c r="H515" s="268"/>
      <c r="I515" s="268"/>
      <c r="J515" s="268"/>
      <c r="K515" s="268"/>
    </row>
    <row r="516" spans="2:11" s="84" customFormat="1" x14ac:dyDescent="0.3">
      <c r="B516" s="268"/>
      <c r="C516" s="268"/>
      <c r="D516" s="268"/>
      <c r="E516" s="268"/>
      <c r="F516" s="268"/>
      <c r="G516" s="268"/>
      <c r="H516" s="268"/>
      <c r="I516" s="268"/>
      <c r="J516" s="268"/>
      <c r="K516" s="268"/>
    </row>
    <row r="517" spans="2:11" s="84" customFormat="1" x14ac:dyDescent="0.3">
      <c r="B517" s="268"/>
      <c r="C517" s="268"/>
      <c r="D517" s="268"/>
      <c r="E517" s="268"/>
      <c r="F517" s="268"/>
      <c r="G517" s="268"/>
      <c r="H517" s="268"/>
      <c r="I517" s="268"/>
      <c r="J517" s="268"/>
      <c r="K517" s="268"/>
    </row>
    <row r="518" spans="2:11" s="84" customFormat="1" x14ac:dyDescent="0.3">
      <c r="B518" s="268"/>
      <c r="C518" s="268"/>
      <c r="D518" s="268"/>
      <c r="E518" s="268"/>
      <c r="F518" s="268"/>
      <c r="G518" s="268"/>
      <c r="H518" s="268"/>
      <c r="I518" s="268"/>
      <c r="J518" s="268"/>
      <c r="K518" s="268"/>
    </row>
    <row r="519" spans="2:11" s="84" customFormat="1" x14ac:dyDescent="0.3">
      <c r="B519" s="268"/>
      <c r="C519" s="268"/>
      <c r="D519" s="268"/>
      <c r="E519" s="268"/>
      <c r="F519" s="268"/>
      <c r="G519" s="268"/>
      <c r="H519" s="268"/>
      <c r="I519" s="268"/>
      <c r="J519" s="268"/>
      <c r="K519" s="268"/>
    </row>
    <row r="520" spans="2:11" s="84" customFormat="1" x14ac:dyDescent="0.3">
      <c r="B520" s="268"/>
      <c r="C520" s="268"/>
      <c r="D520" s="268"/>
      <c r="E520" s="268"/>
      <c r="F520" s="268"/>
      <c r="G520" s="268"/>
      <c r="H520" s="268"/>
      <c r="I520" s="268"/>
      <c r="J520" s="268"/>
      <c r="K520" s="268"/>
    </row>
    <row r="521" spans="2:11" s="84" customFormat="1" x14ac:dyDescent="0.3">
      <c r="B521" s="268"/>
      <c r="C521" s="268"/>
      <c r="D521" s="268"/>
      <c r="E521" s="268"/>
      <c r="F521" s="268"/>
      <c r="G521" s="268"/>
      <c r="H521" s="268"/>
      <c r="I521" s="268"/>
      <c r="J521" s="268"/>
      <c r="K521" s="268"/>
    </row>
    <row r="522" spans="2:11" s="84" customFormat="1" x14ac:dyDescent="0.3">
      <c r="B522" s="268"/>
      <c r="C522" s="268"/>
      <c r="D522" s="268"/>
      <c r="E522" s="268"/>
      <c r="F522" s="268"/>
      <c r="G522" s="268"/>
      <c r="H522" s="268"/>
      <c r="I522" s="268"/>
      <c r="J522" s="268"/>
      <c r="K522" s="268"/>
    </row>
    <row r="523" spans="2:11" s="84" customFormat="1" x14ac:dyDescent="0.3">
      <c r="B523" s="268"/>
      <c r="C523" s="268"/>
      <c r="D523" s="268"/>
      <c r="E523" s="268"/>
      <c r="F523" s="268"/>
      <c r="G523" s="268"/>
      <c r="H523" s="268"/>
      <c r="I523" s="268"/>
      <c r="J523" s="268"/>
      <c r="K523" s="268"/>
    </row>
    <row r="524" spans="2:11" s="84" customFormat="1" x14ac:dyDescent="0.3">
      <c r="B524" s="268"/>
      <c r="C524" s="268"/>
      <c r="D524" s="268"/>
      <c r="E524" s="268"/>
      <c r="F524" s="268"/>
      <c r="G524" s="268"/>
      <c r="H524" s="268"/>
      <c r="I524" s="268"/>
      <c r="J524" s="268"/>
      <c r="K524" s="268"/>
    </row>
    <row r="525" spans="2:11" s="84" customFormat="1" x14ac:dyDescent="0.3">
      <c r="B525" s="268"/>
      <c r="C525" s="268"/>
      <c r="D525" s="268"/>
      <c r="E525" s="268"/>
      <c r="F525" s="268"/>
      <c r="G525" s="268"/>
      <c r="H525" s="268"/>
      <c r="I525" s="268"/>
      <c r="J525" s="268"/>
      <c r="K525" s="268"/>
    </row>
    <row r="526" spans="2:11" s="84" customFormat="1" x14ac:dyDescent="0.3">
      <c r="B526" s="268"/>
      <c r="C526" s="268"/>
      <c r="D526" s="268"/>
      <c r="E526" s="268"/>
      <c r="F526" s="268"/>
      <c r="G526" s="268"/>
      <c r="H526" s="268"/>
      <c r="I526" s="268"/>
      <c r="J526" s="268"/>
      <c r="K526" s="268"/>
    </row>
    <row r="527" spans="2:11" s="84" customFormat="1" x14ac:dyDescent="0.3">
      <c r="B527" s="268"/>
      <c r="C527" s="268"/>
      <c r="D527" s="268"/>
      <c r="E527" s="268"/>
      <c r="F527" s="268"/>
      <c r="G527" s="268"/>
      <c r="H527" s="268"/>
      <c r="I527" s="268"/>
      <c r="J527" s="268"/>
      <c r="K527" s="268"/>
    </row>
    <row r="528" spans="2:11" s="84" customFormat="1" x14ac:dyDescent="0.3">
      <c r="B528" s="268"/>
      <c r="C528" s="268"/>
      <c r="D528" s="268"/>
      <c r="E528" s="268"/>
      <c r="F528" s="268"/>
      <c r="G528" s="268"/>
      <c r="H528" s="268"/>
      <c r="I528" s="268"/>
      <c r="J528" s="268"/>
      <c r="K528" s="268"/>
    </row>
    <row r="529" spans="2:11" s="84" customFormat="1" x14ac:dyDescent="0.3">
      <c r="B529" s="268"/>
      <c r="C529" s="268"/>
      <c r="D529" s="268"/>
      <c r="E529" s="268"/>
      <c r="F529" s="268"/>
      <c r="G529" s="268"/>
      <c r="H529" s="268"/>
      <c r="I529" s="268"/>
      <c r="J529" s="268"/>
      <c r="K529" s="268"/>
    </row>
    <row r="530" spans="2:11" s="84" customFormat="1" x14ac:dyDescent="0.3">
      <c r="B530" s="268"/>
      <c r="C530" s="268"/>
      <c r="D530" s="268"/>
      <c r="E530" s="268"/>
      <c r="F530" s="268"/>
      <c r="G530" s="268"/>
      <c r="H530" s="268"/>
      <c r="I530" s="268"/>
      <c r="J530" s="268"/>
      <c r="K530" s="268"/>
    </row>
    <row r="531" spans="2:11" s="84" customFormat="1" x14ac:dyDescent="0.3">
      <c r="B531" s="268"/>
      <c r="C531" s="268"/>
      <c r="D531" s="268"/>
      <c r="E531" s="268"/>
      <c r="F531" s="268"/>
      <c r="G531" s="268"/>
      <c r="H531" s="268"/>
      <c r="I531" s="268"/>
      <c r="J531" s="268"/>
      <c r="K531" s="268"/>
    </row>
    <row r="532" spans="2:11" s="84" customFormat="1" x14ac:dyDescent="0.3">
      <c r="B532" s="268"/>
      <c r="C532" s="268"/>
      <c r="D532" s="268"/>
      <c r="E532" s="268"/>
      <c r="F532" s="268"/>
      <c r="G532" s="268"/>
      <c r="H532" s="268"/>
      <c r="I532" s="268"/>
      <c r="J532" s="268"/>
      <c r="K532" s="268"/>
    </row>
    <row r="533" spans="2:11" s="84" customFormat="1" x14ac:dyDescent="0.3">
      <c r="B533" s="268"/>
      <c r="C533" s="268"/>
      <c r="D533" s="268"/>
      <c r="E533" s="268"/>
      <c r="F533" s="268"/>
      <c r="G533" s="268"/>
      <c r="H533" s="268"/>
      <c r="I533" s="268"/>
      <c r="J533" s="268"/>
      <c r="K533" s="268"/>
    </row>
    <row r="534" spans="2:11" s="84" customFormat="1" x14ac:dyDescent="0.3">
      <c r="B534" s="268"/>
      <c r="C534" s="268"/>
      <c r="D534" s="268"/>
      <c r="E534" s="268"/>
      <c r="F534" s="268"/>
      <c r="G534" s="268"/>
      <c r="H534" s="268"/>
      <c r="I534" s="268"/>
      <c r="J534" s="268"/>
      <c r="K534" s="268"/>
    </row>
    <row r="535" spans="2:11" s="84" customFormat="1" x14ac:dyDescent="0.3">
      <c r="B535" s="268"/>
      <c r="C535" s="268"/>
      <c r="D535" s="268"/>
      <c r="E535" s="268"/>
      <c r="F535" s="268"/>
      <c r="G535" s="268"/>
      <c r="H535" s="268"/>
      <c r="I535" s="268"/>
      <c r="J535" s="268"/>
      <c r="K535" s="268"/>
    </row>
    <row r="536" spans="2:11" s="84" customFormat="1" x14ac:dyDescent="0.3">
      <c r="B536" s="268"/>
      <c r="C536" s="268"/>
      <c r="D536" s="268"/>
      <c r="E536" s="268"/>
      <c r="F536" s="268"/>
      <c r="G536" s="268"/>
      <c r="H536" s="268"/>
      <c r="I536" s="268"/>
      <c r="J536" s="268"/>
      <c r="K536" s="268"/>
    </row>
    <row r="537" spans="2:11" s="84" customFormat="1" x14ac:dyDescent="0.3">
      <c r="B537" s="268"/>
      <c r="C537" s="268"/>
      <c r="D537" s="268"/>
      <c r="E537" s="268"/>
      <c r="F537" s="268"/>
      <c r="G537" s="268"/>
      <c r="H537" s="268"/>
      <c r="I537" s="268"/>
      <c r="J537" s="268"/>
      <c r="K537" s="268"/>
    </row>
    <row r="538" spans="2:11" s="84" customFormat="1" x14ac:dyDescent="0.3">
      <c r="B538" s="268"/>
      <c r="C538" s="268"/>
      <c r="D538" s="268"/>
      <c r="E538" s="268"/>
      <c r="F538" s="268"/>
      <c r="G538" s="268"/>
      <c r="H538" s="268"/>
      <c r="I538" s="268"/>
      <c r="J538" s="268"/>
      <c r="K538" s="268"/>
    </row>
    <row r="539" spans="2:11" s="84" customFormat="1" x14ac:dyDescent="0.3">
      <c r="B539" s="268"/>
      <c r="C539" s="268"/>
      <c r="D539" s="268"/>
      <c r="E539" s="268"/>
      <c r="F539" s="268"/>
      <c r="G539" s="268"/>
      <c r="H539" s="268"/>
      <c r="I539" s="268"/>
      <c r="J539" s="268"/>
      <c r="K539" s="268"/>
    </row>
    <row r="540" spans="2:11" s="84" customFormat="1" x14ac:dyDescent="0.3">
      <c r="B540" s="268"/>
      <c r="C540" s="268"/>
      <c r="D540" s="268"/>
      <c r="E540" s="268"/>
      <c r="F540" s="268"/>
      <c r="G540" s="268"/>
      <c r="H540" s="268"/>
      <c r="I540" s="268"/>
      <c r="J540" s="268"/>
      <c r="K540" s="268"/>
    </row>
    <row r="541" spans="2:11" s="84" customFormat="1" x14ac:dyDescent="0.3">
      <c r="B541" s="268"/>
      <c r="C541" s="268"/>
      <c r="D541" s="268"/>
      <c r="E541" s="268"/>
      <c r="F541" s="268"/>
      <c r="G541" s="268"/>
      <c r="H541" s="268"/>
      <c r="I541" s="268"/>
      <c r="J541" s="268"/>
      <c r="K541" s="268"/>
    </row>
    <row r="542" spans="2:11" s="84" customFormat="1" x14ac:dyDescent="0.3">
      <c r="B542" s="268"/>
      <c r="C542" s="268"/>
      <c r="D542" s="268"/>
      <c r="E542" s="268"/>
      <c r="F542" s="268"/>
      <c r="G542" s="268"/>
      <c r="H542" s="268"/>
      <c r="I542" s="268"/>
      <c r="J542" s="268"/>
      <c r="K542" s="268"/>
    </row>
    <row r="543" spans="2:11" s="84" customFormat="1" x14ac:dyDescent="0.3">
      <c r="B543" s="268"/>
      <c r="C543" s="268"/>
      <c r="D543" s="268"/>
      <c r="E543" s="268"/>
      <c r="F543" s="268"/>
      <c r="G543" s="268"/>
      <c r="H543" s="268"/>
      <c r="I543" s="268"/>
      <c r="J543" s="268"/>
      <c r="K543" s="268"/>
    </row>
    <row r="544" spans="2:11" s="84" customFormat="1" x14ac:dyDescent="0.3">
      <c r="B544" s="268"/>
      <c r="C544" s="268"/>
      <c r="D544" s="268"/>
      <c r="E544" s="268"/>
      <c r="F544" s="268"/>
      <c r="G544" s="268"/>
      <c r="H544" s="268"/>
      <c r="I544" s="268"/>
      <c r="J544" s="268"/>
      <c r="K544" s="268"/>
    </row>
    <row r="545" spans="2:11" s="84" customFormat="1" x14ac:dyDescent="0.3">
      <c r="B545" s="268"/>
      <c r="C545" s="268"/>
      <c r="D545" s="268"/>
      <c r="E545" s="268"/>
      <c r="F545" s="268"/>
      <c r="G545" s="268"/>
      <c r="H545" s="268"/>
      <c r="I545" s="268"/>
      <c r="J545" s="268"/>
      <c r="K545" s="268"/>
    </row>
    <row r="546" spans="2:11" s="84" customFormat="1" x14ac:dyDescent="0.3">
      <c r="B546" s="268"/>
      <c r="C546" s="268"/>
      <c r="D546" s="268"/>
      <c r="E546" s="268"/>
      <c r="F546" s="268"/>
      <c r="G546" s="268"/>
      <c r="H546" s="268"/>
      <c r="I546" s="268"/>
      <c r="J546" s="268"/>
      <c r="K546" s="268"/>
    </row>
    <row r="547" spans="2:11" s="84" customFormat="1" x14ac:dyDescent="0.3">
      <c r="B547" s="268"/>
      <c r="C547" s="268"/>
      <c r="D547" s="268"/>
      <c r="E547" s="268"/>
      <c r="F547" s="268"/>
      <c r="G547" s="268"/>
      <c r="H547" s="268"/>
      <c r="I547" s="268"/>
      <c r="J547" s="268"/>
      <c r="K547" s="268"/>
    </row>
    <row r="548" spans="2:11" s="84" customFormat="1" x14ac:dyDescent="0.3">
      <c r="B548" s="268"/>
      <c r="C548" s="268"/>
      <c r="D548" s="268"/>
      <c r="E548" s="268"/>
      <c r="F548" s="268"/>
      <c r="G548" s="268"/>
      <c r="H548" s="268"/>
      <c r="I548" s="268"/>
      <c r="J548" s="268"/>
      <c r="K548" s="268"/>
    </row>
    <row r="549" spans="2:11" s="84" customFormat="1" x14ac:dyDescent="0.3">
      <c r="B549" s="268"/>
      <c r="C549" s="268"/>
      <c r="D549" s="268"/>
      <c r="E549" s="268"/>
      <c r="F549" s="268"/>
      <c r="G549" s="268"/>
      <c r="H549" s="268"/>
      <c r="I549" s="268"/>
      <c r="J549" s="268"/>
      <c r="K549" s="268"/>
    </row>
    <row r="550" spans="2:11" s="84" customFormat="1" x14ac:dyDescent="0.3">
      <c r="B550" s="268"/>
      <c r="C550" s="268"/>
      <c r="D550" s="268"/>
      <c r="E550" s="268"/>
      <c r="F550" s="268"/>
      <c r="G550" s="268"/>
      <c r="H550" s="268"/>
      <c r="I550" s="268"/>
      <c r="J550" s="268"/>
      <c r="K550" s="268"/>
    </row>
    <row r="551" spans="2:11" s="84" customFormat="1" x14ac:dyDescent="0.3">
      <c r="B551" s="268"/>
      <c r="C551" s="268"/>
      <c r="D551" s="268"/>
      <c r="E551" s="268"/>
      <c r="F551" s="268"/>
      <c r="G551" s="268"/>
      <c r="H551" s="268"/>
      <c r="I551" s="268"/>
      <c r="J551" s="268"/>
      <c r="K551" s="268"/>
    </row>
    <row r="552" spans="2:11" s="84" customFormat="1" x14ac:dyDescent="0.3">
      <c r="B552" s="268"/>
      <c r="C552" s="268"/>
      <c r="D552" s="268"/>
      <c r="E552" s="268"/>
      <c r="F552" s="268"/>
      <c r="G552" s="268"/>
      <c r="H552" s="268"/>
      <c r="I552" s="268"/>
      <c r="J552" s="268"/>
      <c r="K552" s="268"/>
    </row>
    <row r="553" spans="2:11" s="84" customFormat="1" x14ac:dyDescent="0.3">
      <c r="B553" s="268"/>
      <c r="C553" s="268"/>
      <c r="D553" s="268"/>
      <c r="E553" s="268"/>
      <c r="F553" s="268"/>
      <c r="G553" s="268"/>
      <c r="H553" s="268"/>
      <c r="I553" s="268"/>
      <c r="J553" s="268"/>
      <c r="K553" s="268"/>
    </row>
    <row r="554" spans="2:11" s="84" customFormat="1" x14ac:dyDescent="0.3">
      <c r="B554" s="268"/>
      <c r="C554" s="268"/>
      <c r="D554" s="268"/>
      <c r="E554" s="268"/>
      <c r="F554" s="268"/>
      <c r="G554" s="268"/>
      <c r="H554" s="268"/>
      <c r="I554" s="268"/>
      <c r="J554" s="268"/>
      <c r="K554" s="268"/>
    </row>
    <row r="555" spans="2:11" s="84" customFormat="1" x14ac:dyDescent="0.3">
      <c r="B555" s="268"/>
      <c r="C555" s="268"/>
      <c r="D555" s="268"/>
      <c r="E555" s="268"/>
      <c r="F555" s="268"/>
      <c r="G555" s="268"/>
      <c r="H555" s="268"/>
      <c r="I555" s="268"/>
      <c r="J555" s="268"/>
      <c r="K555" s="268"/>
    </row>
    <row r="556" spans="2:11" s="84" customFormat="1" x14ac:dyDescent="0.3">
      <c r="B556" s="268"/>
      <c r="C556" s="268"/>
      <c r="D556" s="268"/>
      <c r="E556" s="268"/>
      <c r="F556" s="268"/>
      <c r="G556" s="268"/>
      <c r="H556" s="268"/>
      <c r="I556" s="268"/>
      <c r="J556" s="268"/>
      <c r="K556" s="268"/>
    </row>
    <row r="557" spans="2:11" s="84" customFormat="1" x14ac:dyDescent="0.3">
      <c r="B557" s="268"/>
      <c r="C557" s="268"/>
      <c r="D557" s="268"/>
      <c r="E557" s="268"/>
      <c r="F557" s="268"/>
      <c r="G557" s="268"/>
      <c r="H557" s="268"/>
      <c r="I557" s="268"/>
      <c r="J557" s="268"/>
      <c r="K557" s="268"/>
    </row>
    <row r="558" spans="2:11" s="84" customFormat="1" x14ac:dyDescent="0.3">
      <c r="B558" s="268"/>
      <c r="C558" s="268"/>
      <c r="D558" s="268"/>
      <c r="E558" s="268"/>
      <c r="F558" s="268"/>
      <c r="G558" s="268"/>
      <c r="H558" s="268"/>
      <c r="I558" s="268"/>
      <c r="J558" s="268"/>
      <c r="K558" s="268"/>
    </row>
    <row r="559" spans="2:11" s="84" customFormat="1" x14ac:dyDescent="0.3">
      <c r="B559" s="268"/>
      <c r="C559" s="268"/>
      <c r="D559" s="268"/>
      <c r="E559" s="268"/>
      <c r="F559" s="268"/>
      <c r="G559" s="268"/>
      <c r="H559" s="268"/>
      <c r="I559" s="268"/>
      <c r="J559" s="268"/>
      <c r="K559" s="268"/>
    </row>
    <row r="560" spans="2:11" s="84" customFormat="1" x14ac:dyDescent="0.3">
      <c r="B560" s="268"/>
      <c r="C560" s="268"/>
      <c r="D560" s="268"/>
      <c r="E560" s="268"/>
      <c r="F560" s="268"/>
      <c r="G560" s="268"/>
      <c r="H560" s="268"/>
      <c r="I560" s="268"/>
      <c r="J560" s="268"/>
      <c r="K560" s="268"/>
    </row>
    <row r="561" spans="2:11" s="84" customFormat="1" x14ac:dyDescent="0.3">
      <c r="B561" s="268"/>
      <c r="C561" s="268"/>
      <c r="D561" s="268"/>
      <c r="E561" s="268"/>
      <c r="F561" s="268"/>
      <c r="G561" s="268"/>
      <c r="H561" s="268"/>
      <c r="I561" s="268"/>
      <c r="J561" s="268"/>
      <c r="K561" s="268"/>
    </row>
    <row r="562" spans="2:11" s="84" customFormat="1" x14ac:dyDescent="0.3">
      <c r="B562" s="268"/>
      <c r="C562" s="268"/>
      <c r="D562" s="268"/>
      <c r="E562" s="268"/>
      <c r="F562" s="268"/>
      <c r="G562" s="268"/>
      <c r="H562" s="268"/>
      <c r="I562" s="268"/>
      <c r="J562" s="268"/>
      <c r="K562" s="268"/>
    </row>
    <row r="563" spans="2:11" s="84" customFormat="1" x14ac:dyDescent="0.3">
      <c r="B563" s="268"/>
      <c r="C563" s="268"/>
      <c r="D563" s="268"/>
      <c r="E563" s="268"/>
      <c r="F563" s="268"/>
      <c r="G563" s="268"/>
      <c r="H563" s="268"/>
      <c r="I563" s="268"/>
      <c r="J563" s="268"/>
      <c r="K563" s="268"/>
    </row>
    <row r="564" spans="2:11" s="84" customFormat="1" x14ac:dyDescent="0.3">
      <c r="B564" s="268"/>
      <c r="C564" s="268"/>
      <c r="D564" s="268"/>
      <c r="E564" s="268"/>
      <c r="F564" s="268"/>
      <c r="G564" s="268"/>
      <c r="H564" s="268"/>
      <c r="I564" s="268"/>
      <c r="J564" s="268"/>
      <c r="K564" s="268"/>
    </row>
    <row r="565" spans="2:11" s="84" customFormat="1" x14ac:dyDescent="0.3">
      <c r="B565" s="268"/>
      <c r="C565" s="268"/>
      <c r="D565" s="268"/>
      <c r="E565" s="268"/>
      <c r="F565" s="268"/>
      <c r="G565" s="268"/>
      <c r="H565" s="268"/>
      <c r="I565" s="268"/>
      <c r="J565" s="268"/>
      <c r="K565" s="268"/>
    </row>
    <row r="566" spans="2:11" s="84" customFormat="1" x14ac:dyDescent="0.3">
      <c r="B566" s="268"/>
      <c r="C566" s="268"/>
      <c r="D566" s="268"/>
      <c r="E566" s="268"/>
      <c r="F566" s="268"/>
      <c r="G566" s="268"/>
      <c r="H566" s="268"/>
      <c r="I566" s="268"/>
      <c r="J566" s="268"/>
      <c r="K566" s="268"/>
    </row>
    <row r="567" spans="2:11" s="84" customFormat="1" x14ac:dyDescent="0.3">
      <c r="B567" s="268"/>
      <c r="C567" s="268"/>
      <c r="D567" s="268"/>
      <c r="E567" s="268"/>
      <c r="F567" s="268"/>
      <c r="G567" s="268"/>
      <c r="H567" s="268"/>
      <c r="I567" s="268"/>
      <c r="J567" s="268"/>
      <c r="K567" s="268"/>
    </row>
    <row r="568" spans="2:11" s="84" customFormat="1" x14ac:dyDescent="0.3">
      <c r="B568" s="268"/>
      <c r="C568" s="268"/>
      <c r="D568" s="268"/>
      <c r="E568" s="268"/>
      <c r="F568" s="268"/>
      <c r="G568" s="268"/>
      <c r="H568" s="268"/>
      <c r="I568" s="268"/>
      <c r="J568" s="268"/>
      <c r="K568" s="268"/>
    </row>
    <row r="569" spans="2:11" s="84" customFormat="1" x14ac:dyDescent="0.3">
      <c r="B569" s="268"/>
      <c r="C569" s="268"/>
      <c r="D569" s="268"/>
      <c r="E569" s="268"/>
      <c r="F569" s="268"/>
      <c r="G569" s="268"/>
      <c r="H569" s="268"/>
      <c r="I569" s="268"/>
      <c r="J569" s="268"/>
      <c r="K569" s="268"/>
    </row>
    <row r="570" spans="2:11" s="84" customFormat="1" x14ac:dyDescent="0.3">
      <c r="B570" s="268"/>
      <c r="C570" s="268"/>
      <c r="D570" s="268"/>
      <c r="E570" s="268"/>
      <c r="F570" s="268"/>
      <c r="G570" s="268"/>
      <c r="H570" s="268"/>
      <c r="I570" s="268"/>
      <c r="J570" s="268"/>
      <c r="K570" s="268"/>
    </row>
    <row r="571" spans="2:11" s="84" customFormat="1" x14ac:dyDescent="0.3">
      <c r="B571" s="268"/>
      <c r="C571" s="268"/>
      <c r="D571" s="268"/>
      <c r="E571" s="268"/>
      <c r="F571" s="268"/>
      <c r="G571" s="268"/>
      <c r="H571" s="268"/>
      <c r="I571" s="268"/>
      <c r="J571" s="268"/>
      <c r="K571" s="268"/>
    </row>
    <row r="572" spans="2:11" s="84" customFormat="1" x14ac:dyDescent="0.3">
      <c r="B572" s="268"/>
      <c r="C572" s="268"/>
      <c r="D572" s="268"/>
      <c r="E572" s="268"/>
      <c r="F572" s="268"/>
      <c r="G572" s="268"/>
      <c r="H572" s="268"/>
      <c r="I572" s="268"/>
      <c r="J572" s="268"/>
      <c r="K572" s="268"/>
    </row>
    <row r="573" spans="2:11" s="84" customFormat="1" x14ac:dyDescent="0.3">
      <c r="B573" s="268"/>
      <c r="C573" s="268"/>
      <c r="D573" s="268"/>
      <c r="E573" s="268"/>
      <c r="F573" s="268"/>
      <c r="G573" s="268"/>
      <c r="H573" s="268"/>
      <c r="I573" s="268"/>
      <c r="J573" s="268"/>
      <c r="K573" s="268"/>
    </row>
    <row r="574" spans="2:11" s="84" customFormat="1" x14ac:dyDescent="0.3">
      <c r="B574" s="268"/>
      <c r="C574" s="268"/>
      <c r="D574" s="268"/>
      <c r="E574" s="268"/>
      <c r="F574" s="268"/>
      <c r="G574" s="268"/>
      <c r="H574" s="268"/>
      <c r="I574" s="268"/>
      <c r="J574" s="268"/>
      <c r="K574" s="268"/>
    </row>
    <row r="575" spans="2:11" s="84" customFormat="1" x14ac:dyDescent="0.3">
      <c r="B575" s="268"/>
      <c r="C575" s="268"/>
      <c r="D575" s="268"/>
      <c r="E575" s="268"/>
      <c r="F575" s="268"/>
      <c r="G575" s="268"/>
      <c r="H575" s="268"/>
      <c r="I575" s="268"/>
      <c r="J575" s="268"/>
      <c r="K575" s="268"/>
    </row>
    <row r="576" spans="2:11" s="84" customFormat="1" x14ac:dyDescent="0.3">
      <c r="B576" s="268"/>
      <c r="C576" s="268"/>
      <c r="D576" s="268"/>
      <c r="E576" s="268"/>
      <c r="F576" s="268"/>
      <c r="G576" s="268"/>
      <c r="H576" s="268"/>
      <c r="I576" s="268"/>
      <c r="J576" s="268"/>
      <c r="K576" s="268"/>
    </row>
    <row r="577" spans="2:11" s="84" customFormat="1" x14ac:dyDescent="0.3">
      <c r="B577" s="268"/>
      <c r="C577" s="268"/>
      <c r="D577" s="268"/>
      <c r="E577" s="268"/>
      <c r="F577" s="268"/>
      <c r="G577" s="268"/>
      <c r="H577" s="268"/>
      <c r="I577" s="268"/>
      <c r="J577" s="268"/>
      <c r="K577" s="268"/>
    </row>
    <row r="578" spans="2:11" s="84" customFormat="1" x14ac:dyDescent="0.3">
      <c r="B578" s="268"/>
      <c r="C578" s="268"/>
      <c r="D578" s="268"/>
      <c r="E578" s="268"/>
      <c r="F578" s="268"/>
      <c r="G578" s="268"/>
      <c r="H578" s="268"/>
      <c r="I578" s="268"/>
      <c r="J578" s="268"/>
      <c r="K578" s="268"/>
    </row>
    <row r="579" spans="2:11" s="84" customFormat="1" x14ac:dyDescent="0.3">
      <c r="B579" s="268"/>
      <c r="C579" s="268"/>
      <c r="D579" s="268"/>
      <c r="E579" s="268"/>
      <c r="F579" s="268"/>
      <c r="G579" s="268"/>
      <c r="H579" s="268"/>
      <c r="I579" s="268"/>
      <c r="J579" s="268"/>
      <c r="K579" s="268"/>
    </row>
    <row r="580" spans="2:11" s="84" customFormat="1" x14ac:dyDescent="0.3">
      <c r="B580" s="268"/>
      <c r="C580" s="268"/>
      <c r="D580" s="268"/>
      <c r="E580" s="268"/>
      <c r="F580" s="268"/>
      <c r="G580" s="268"/>
      <c r="H580" s="268"/>
      <c r="I580" s="268"/>
      <c r="J580" s="268"/>
      <c r="K580" s="268"/>
    </row>
    <row r="581" spans="2:11" s="84" customFormat="1" x14ac:dyDescent="0.3">
      <c r="B581" s="268"/>
      <c r="C581" s="268"/>
      <c r="D581" s="268"/>
      <c r="E581" s="268"/>
      <c r="F581" s="268"/>
      <c r="G581" s="268"/>
      <c r="H581" s="268"/>
      <c r="I581" s="268"/>
      <c r="J581" s="268"/>
      <c r="K581" s="268"/>
    </row>
    <row r="582" spans="2:11" s="84" customFormat="1" x14ac:dyDescent="0.3">
      <c r="B582" s="268"/>
      <c r="C582" s="268"/>
      <c r="D582" s="268"/>
      <c r="E582" s="268"/>
      <c r="F582" s="268"/>
      <c r="G582" s="268"/>
      <c r="H582" s="268"/>
      <c r="I582" s="268"/>
      <c r="J582" s="268"/>
      <c r="K582" s="268"/>
    </row>
    <row r="583" spans="2:11" s="84" customFormat="1" x14ac:dyDescent="0.3">
      <c r="B583" s="268"/>
      <c r="C583" s="268"/>
      <c r="D583" s="268"/>
      <c r="E583" s="268"/>
      <c r="F583" s="268"/>
      <c r="G583" s="268"/>
      <c r="H583" s="268"/>
      <c r="I583" s="268"/>
      <c r="J583" s="268"/>
      <c r="K583" s="268"/>
    </row>
    <row r="584" spans="2:11" s="84" customFormat="1" x14ac:dyDescent="0.3">
      <c r="B584" s="268"/>
      <c r="C584" s="268"/>
      <c r="D584" s="268"/>
      <c r="E584" s="268"/>
      <c r="F584" s="268"/>
      <c r="G584" s="268"/>
      <c r="H584" s="268"/>
      <c r="I584" s="268"/>
      <c r="J584" s="268"/>
      <c r="K584" s="268"/>
    </row>
    <row r="585" spans="2:11" s="84" customFormat="1" x14ac:dyDescent="0.3">
      <c r="B585" s="268"/>
      <c r="C585" s="268"/>
      <c r="D585" s="268"/>
      <c r="E585" s="268"/>
      <c r="F585" s="268"/>
      <c r="G585" s="268"/>
      <c r="H585" s="268"/>
      <c r="I585" s="268"/>
      <c r="J585" s="268"/>
      <c r="K585" s="268"/>
    </row>
    <row r="586" spans="2:11" s="84" customFormat="1" x14ac:dyDescent="0.3">
      <c r="B586" s="268"/>
      <c r="C586" s="268"/>
      <c r="D586" s="268"/>
      <c r="E586" s="268"/>
      <c r="F586" s="268"/>
      <c r="G586" s="268"/>
      <c r="H586" s="268"/>
      <c r="I586" s="268"/>
      <c r="J586" s="268"/>
      <c r="K586" s="268"/>
    </row>
    <row r="587" spans="2:11" s="84" customFormat="1" x14ac:dyDescent="0.3">
      <c r="B587" s="268"/>
      <c r="C587" s="268"/>
      <c r="D587" s="268"/>
      <c r="E587" s="268"/>
      <c r="F587" s="268"/>
      <c r="G587" s="268"/>
      <c r="H587" s="268"/>
      <c r="I587" s="268"/>
      <c r="J587" s="268"/>
      <c r="K587" s="268"/>
    </row>
    <row r="588" spans="2:11" s="84" customFormat="1" x14ac:dyDescent="0.3">
      <c r="B588" s="268"/>
      <c r="C588" s="268"/>
      <c r="D588" s="268"/>
      <c r="E588" s="268"/>
      <c r="F588" s="268"/>
      <c r="G588" s="268"/>
      <c r="H588" s="268"/>
      <c r="I588" s="268"/>
      <c r="J588" s="268"/>
      <c r="K588" s="268"/>
    </row>
    <row r="589" spans="2:11" s="84" customFormat="1" x14ac:dyDescent="0.3">
      <c r="B589" s="268"/>
      <c r="C589" s="268"/>
      <c r="D589" s="268"/>
      <c r="E589" s="268"/>
      <c r="F589" s="268"/>
      <c r="G589" s="268"/>
      <c r="H589" s="268"/>
      <c r="I589" s="268"/>
      <c r="J589" s="268"/>
      <c r="K589" s="268"/>
    </row>
    <row r="590" spans="2:11" s="84" customFormat="1" x14ac:dyDescent="0.3">
      <c r="B590" s="268"/>
      <c r="C590" s="268"/>
      <c r="D590" s="268"/>
      <c r="E590" s="268"/>
      <c r="F590" s="268"/>
      <c r="G590" s="268"/>
      <c r="H590" s="268"/>
      <c r="I590" s="268"/>
      <c r="J590" s="268"/>
      <c r="K590" s="268"/>
    </row>
    <row r="591" spans="2:11" s="84" customFormat="1" x14ac:dyDescent="0.3">
      <c r="B591" s="268"/>
      <c r="C591" s="268"/>
      <c r="D591" s="268"/>
      <c r="E591" s="268"/>
      <c r="F591" s="268"/>
      <c r="G591" s="268"/>
      <c r="H591" s="268"/>
      <c r="I591" s="268"/>
      <c r="J591" s="268"/>
      <c r="K591" s="268"/>
    </row>
    <row r="592" spans="2:11" s="84" customFormat="1" x14ac:dyDescent="0.3">
      <c r="B592" s="268"/>
      <c r="C592" s="268"/>
      <c r="D592" s="268"/>
      <c r="E592" s="268"/>
      <c r="F592" s="268"/>
      <c r="G592" s="268"/>
      <c r="H592" s="268"/>
      <c r="I592" s="268"/>
      <c r="J592" s="268"/>
      <c r="K592" s="268"/>
    </row>
    <row r="593" spans="2:11" s="84" customFormat="1" x14ac:dyDescent="0.3">
      <c r="B593" s="268"/>
      <c r="C593" s="268"/>
      <c r="D593" s="268"/>
      <c r="E593" s="268"/>
      <c r="F593" s="268"/>
      <c r="G593" s="268"/>
      <c r="H593" s="268"/>
      <c r="I593" s="268"/>
      <c r="J593" s="268"/>
      <c r="K593" s="268"/>
    </row>
    <row r="594" spans="2:11" s="84" customFormat="1" x14ac:dyDescent="0.3">
      <c r="B594" s="268"/>
      <c r="C594" s="268"/>
      <c r="D594" s="268"/>
      <c r="E594" s="268"/>
      <c r="F594" s="268"/>
      <c r="G594" s="268"/>
      <c r="H594" s="268"/>
      <c r="I594" s="268"/>
      <c r="J594" s="268"/>
      <c r="K594" s="268"/>
    </row>
    <row r="595" spans="2:11" s="84" customFormat="1" x14ac:dyDescent="0.3">
      <c r="B595" s="268"/>
      <c r="C595" s="268"/>
      <c r="D595" s="268"/>
      <c r="E595" s="268"/>
      <c r="F595" s="268"/>
      <c r="G595" s="268"/>
      <c r="H595" s="268"/>
      <c r="I595" s="268"/>
      <c r="J595" s="268"/>
      <c r="K595" s="268"/>
    </row>
    <row r="596" spans="2:11" s="84" customFormat="1" x14ac:dyDescent="0.3">
      <c r="B596" s="268"/>
      <c r="C596" s="268"/>
      <c r="D596" s="268"/>
      <c r="E596" s="268"/>
      <c r="F596" s="268"/>
      <c r="G596" s="268"/>
      <c r="H596" s="268"/>
      <c r="I596" s="268"/>
      <c r="J596" s="268"/>
      <c r="K596" s="268"/>
    </row>
    <row r="597" spans="2:11" s="84" customFormat="1" x14ac:dyDescent="0.3">
      <c r="B597" s="268"/>
      <c r="C597" s="268"/>
      <c r="D597" s="268"/>
      <c r="E597" s="268"/>
      <c r="F597" s="268"/>
      <c r="G597" s="268"/>
      <c r="H597" s="268"/>
      <c r="I597" s="268"/>
      <c r="J597" s="268"/>
      <c r="K597" s="268"/>
    </row>
    <row r="598" spans="2:11" s="84" customFormat="1" x14ac:dyDescent="0.3">
      <c r="B598" s="268"/>
      <c r="C598" s="268"/>
      <c r="D598" s="268"/>
      <c r="E598" s="268"/>
      <c r="F598" s="268"/>
      <c r="G598" s="268"/>
      <c r="H598" s="268"/>
      <c r="I598" s="268"/>
      <c r="J598" s="268"/>
      <c r="K598" s="268"/>
    </row>
    <row r="599" spans="2:11" s="84" customFormat="1" x14ac:dyDescent="0.3">
      <c r="B599" s="268"/>
      <c r="C599" s="268"/>
      <c r="D599" s="268"/>
      <c r="E599" s="268"/>
      <c r="F599" s="268"/>
      <c r="G599" s="268"/>
      <c r="H599" s="268"/>
      <c r="I599" s="268"/>
      <c r="J599" s="268"/>
      <c r="K599" s="268"/>
    </row>
    <row r="600" spans="2:11" s="84" customFormat="1" x14ac:dyDescent="0.3">
      <c r="B600" s="268"/>
      <c r="C600" s="268"/>
      <c r="D600" s="268"/>
      <c r="E600" s="268"/>
      <c r="F600" s="268"/>
      <c r="G600" s="268"/>
      <c r="H600" s="268"/>
      <c r="I600" s="268"/>
      <c r="J600" s="268"/>
      <c r="K600" s="268"/>
    </row>
    <row r="601" spans="2:11" s="84" customFormat="1" x14ac:dyDescent="0.3">
      <c r="B601" s="268"/>
      <c r="C601" s="268"/>
      <c r="D601" s="268"/>
      <c r="E601" s="268"/>
      <c r="F601" s="268"/>
      <c r="G601" s="268"/>
      <c r="H601" s="268"/>
      <c r="I601" s="268"/>
      <c r="J601" s="268"/>
      <c r="K601" s="268"/>
    </row>
    <row r="602" spans="2:11" s="84" customFormat="1" x14ac:dyDescent="0.3">
      <c r="B602" s="268"/>
      <c r="C602" s="268"/>
      <c r="D602" s="268"/>
      <c r="E602" s="268"/>
      <c r="F602" s="268"/>
      <c r="G602" s="268"/>
      <c r="H602" s="268"/>
      <c r="I602" s="268"/>
      <c r="J602" s="268"/>
      <c r="K602" s="268"/>
    </row>
    <row r="603" spans="2:11" s="84" customFormat="1" x14ac:dyDescent="0.3">
      <c r="B603" s="268"/>
      <c r="C603" s="268"/>
      <c r="D603" s="268"/>
      <c r="E603" s="268"/>
      <c r="F603" s="268"/>
      <c r="G603" s="268"/>
      <c r="H603" s="268"/>
      <c r="I603" s="268"/>
      <c r="J603" s="268"/>
      <c r="K603" s="268"/>
    </row>
    <row r="604" spans="2:11" s="84" customFormat="1" x14ac:dyDescent="0.3">
      <c r="B604" s="268"/>
      <c r="C604" s="268"/>
      <c r="D604" s="268"/>
      <c r="E604" s="268"/>
      <c r="F604" s="268"/>
      <c r="G604" s="268"/>
      <c r="H604" s="268"/>
      <c r="I604" s="268"/>
      <c r="J604" s="268"/>
      <c r="K604" s="268"/>
    </row>
    <row r="605" spans="2:11" s="84" customFormat="1" x14ac:dyDescent="0.3">
      <c r="B605" s="268"/>
      <c r="C605" s="268"/>
      <c r="D605" s="268"/>
      <c r="E605" s="268"/>
      <c r="F605" s="268"/>
      <c r="G605" s="268"/>
      <c r="H605" s="268"/>
      <c r="I605" s="268"/>
      <c r="J605" s="268"/>
      <c r="K605" s="268"/>
    </row>
    <row r="606" spans="2:11" s="84" customFormat="1" x14ac:dyDescent="0.3">
      <c r="B606" s="268"/>
      <c r="C606" s="268"/>
      <c r="D606" s="268"/>
      <c r="E606" s="268"/>
      <c r="F606" s="268"/>
      <c r="G606" s="268"/>
      <c r="H606" s="268"/>
      <c r="I606" s="268"/>
      <c r="J606" s="268"/>
      <c r="K606" s="268"/>
    </row>
    <row r="607" spans="2:11" s="84" customFormat="1" x14ac:dyDescent="0.3">
      <c r="B607" s="268"/>
      <c r="C607" s="268"/>
      <c r="D607" s="268"/>
      <c r="E607" s="268"/>
      <c r="F607" s="268"/>
      <c r="G607" s="268"/>
      <c r="H607" s="268"/>
      <c r="I607" s="268"/>
      <c r="J607" s="268"/>
      <c r="K607" s="268"/>
    </row>
    <row r="608" spans="2:11" s="84" customFormat="1" x14ac:dyDescent="0.3">
      <c r="B608" s="268"/>
      <c r="C608" s="268"/>
      <c r="D608" s="268"/>
      <c r="E608" s="268"/>
      <c r="F608" s="268"/>
      <c r="G608" s="268"/>
      <c r="H608" s="268"/>
      <c r="I608" s="268"/>
      <c r="J608" s="268"/>
      <c r="K608" s="268"/>
    </row>
    <row r="609" spans="2:11" s="84" customFormat="1" x14ac:dyDescent="0.3">
      <c r="B609" s="268"/>
      <c r="C609" s="268"/>
      <c r="D609" s="268"/>
      <c r="E609" s="268"/>
      <c r="F609" s="268"/>
      <c r="G609" s="268"/>
      <c r="H609" s="268"/>
      <c r="I609" s="268"/>
      <c r="J609" s="268"/>
      <c r="K609" s="268"/>
    </row>
    <row r="610" spans="2:11" s="84" customFormat="1" x14ac:dyDescent="0.3">
      <c r="B610" s="268"/>
      <c r="C610" s="268"/>
      <c r="D610" s="268"/>
      <c r="E610" s="268"/>
      <c r="F610" s="268"/>
      <c r="G610" s="268"/>
      <c r="H610" s="268"/>
      <c r="I610" s="268"/>
      <c r="J610" s="268"/>
      <c r="K610" s="268"/>
    </row>
    <row r="611" spans="2:11" s="84" customFormat="1" x14ac:dyDescent="0.3">
      <c r="B611" s="268"/>
      <c r="C611" s="268"/>
      <c r="D611" s="268"/>
      <c r="E611" s="268"/>
      <c r="F611" s="268"/>
      <c r="G611" s="268"/>
      <c r="H611" s="268"/>
      <c r="I611" s="268"/>
      <c r="J611" s="268"/>
      <c r="K611" s="268"/>
    </row>
    <row r="612" spans="2:11" s="84" customFormat="1" x14ac:dyDescent="0.3">
      <c r="B612" s="268"/>
      <c r="C612" s="268"/>
      <c r="D612" s="268"/>
      <c r="E612" s="268"/>
      <c r="F612" s="268"/>
      <c r="G612" s="268"/>
      <c r="H612" s="268"/>
      <c r="I612" s="268"/>
      <c r="J612" s="268"/>
      <c r="K612" s="268"/>
    </row>
    <row r="613" spans="2:11" s="84" customFormat="1" x14ac:dyDescent="0.3">
      <c r="B613" s="268"/>
      <c r="C613" s="268"/>
      <c r="D613" s="268"/>
      <c r="E613" s="268"/>
      <c r="F613" s="268"/>
      <c r="G613" s="268"/>
      <c r="H613" s="268"/>
      <c r="I613" s="268"/>
      <c r="J613" s="268"/>
      <c r="K613" s="268"/>
    </row>
    <row r="614" spans="2:11" s="84" customFormat="1" x14ac:dyDescent="0.3">
      <c r="B614" s="268"/>
      <c r="C614" s="268"/>
      <c r="D614" s="268"/>
      <c r="E614" s="268"/>
      <c r="F614" s="268"/>
      <c r="G614" s="268"/>
      <c r="H614" s="268"/>
      <c r="I614" s="268"/>
      <c r="J614" s="268"/>
      <c r="K614" s="268"/>
    </row>
    <row r="615" spans="2:11" s="84" customFormat="1" x14ac:dyDescent="0.3">
      <c r="B615" s="268"/>
      <c r="C615" s="268"/>
      <c r="D615" s="268"/>
      <c r="E615" s="268"/>
      <c r="F615" s="268"/>
      <c r="G615" s="268"/>
      <c r="H615" s="268"/>
      <c r="I615" s="268"/>
      <c r="J615" s="268"/>
      <c r="K615" s="268"/>
    </row>
    <row r="616" spans="2:11" s="84" customFormat="1" x14ac:dyDescent="0.3">
      <c r="B616" s="268"/>
      <c r="C616" s="268"/>
      <c r="D616" s="268"/>
      <c r="E616" s="268"/>
      <c r="F616" s="268"/>
      <c r="G616" s="268"/>
      <c r="H616" s="268"/>
      <c r="I616" s="268"/>
      <c r="J616" s="268"/>
      <c r="K616" s="268"/>
    </row>
    <row r="617" spans="2:11" s="84" customFormat="1" x14ac:dyDescent="0.3">
      <c r="B617" s="268"/>
      <c r="C617" s="268"/>
      <c r="D617" s="268"/>
      <c r="E617" s="268"/>
      <c r="F617" s="268"/>
      <c r="G617" s="268"/>
      <c r="H617" s="268"/>
      <c r="I617" s="268"/>
      <c r="J617" s="268"/>
      <c r="K617" s="268"/>
    </row>
    <row r="618" spans="2:11" s="84" customFormat="1" x14ac:dyDescent="0.3">
      <c r="B618" s="268"/>
      <c r="C618" s="268"/>
      <c r="D618" s="268"/>
      <c r="E618" s="268"/>
      <c r="F618" s="268"/>
      <c r="G618" s="268"/>
      <c r="H618" s="268"/>
      <c r="I618" s="268"/>
      <c r="J618" s="268"/>
      <c r="K618" s="268"/>
    </row>
    <row r="619" spans="2:11" s="84" customFormat="1" x14ac:dyDescent="0.3">
      <c r="B619" s="268"/>
      <c r="C619" s="268"/>
      <c r="D619" s="268"/>
      <c r="E619" s="268"/>
      <c r="F619" s="268"/>
      <c r="G619" s="268"/>
      <c r="H619" s="268"/>
      <c r="I619" s="268"/>
      <c r="J619" s="268"/>
      <c r="K619" s="268"/>
    </row>
    <row r="620" spans="2:11" s="84" customFormat="1" x14ac:dyDescent="0.3">
      <c r="B620" s="268"/>
      <c r="C620" s="268"/>
      <c r="D620" s="268"/>
      <c r="E620" s="268"/>
      <c r="F620" s="268"/>
      <c r="G620" s="268"/>
      <c r="H620" s="268"/>
      <c r="I620" s="268"/>
      <c r="J620" s="268"/>
      <c r="K620" s="268"/>
    </row>
    <row r="621" spans="2:11" s="84" customFormat="1" x14ac:dyDescent="0.3">
      <c r="B621" s="268"/>
      <c r="C621" s="268"/>
      <c r="D621" s="268"/>
      <c r="E621" s="268"/>
      <c r="F621" s="268"/>
      <c r="G621" s="268"/>
      <c r="H621" s="268"/>
      <c r="I621" s="268"/>
      <c r="J621" s="268"/>
      <c r="K621" s="268"/>
    </row>
    <row r="622" spans="2:11" s="84" customFormat="1" x14ac:dyDescent="0.3">
      <c r="B622" s="268"/>
      <c r="C622" s="268"/>
      <c r="D622" s="268"/>
      <c r="E622" s="268"/>
      <c r="F622" s="268"/>
      <c r="G622" s="268"/>
      <c r="H622" s="268"/>
      <c r="I622" s="268"/>
      <c r="J622" s="268"/>
      <c r="K622" s="268"/>
    </row>
    <row r="623" spans="2:11" s="84" customFormat="1" x14ac:dyDescent="0.3">
      <c r="B623" s="268"/>
      <c r="C623" s="268"/>
      <c r="D623" s="268"/>
      <c r="E623" s="268"/>
      <c r="F623" s="268"/>
      <c r="G623" s="268"/>
      <c r="H623" s="268"/>
      <c r="I623" s="268"/>
      <c r="J623" s="268"/>
      <c r="K623" s="268"/>
    </row>
    <row r="624" spans="2:11" s="84" customFormat="1" x14ac:dyDescent="0.3">
      <c r="B624" s="268"/>
      <c r="C624" s="268"/>
      <c r="D624" s="268"/>
      <c r="E624" s="268"/>
      <c r="F624" s="268"/>
      <c r="G624" s="268"/>
      <c r="H624" s="268"/>
      <c r="I624" s="268"/>
      <c r="J624" s="268"/>
      <c r="K624" s="268"/>
    </row>
    <row r="625" spans="2:11" s="84" customFormat="1" x14ac:dyDescent="0.3">
      <c r="B625" s="268"/>
      <c r="C625" s="268"/>
      <c r="D625" s="268"/>
      <c r="E625" s="268"/>
      <c r="F625" s="268"/>
      <c r="G625" s="268"/>
      <c r="H625" s="268"/>
      <c r="I625" s="268"/>
      <c r="J625" s="268"/>
      <c r="K625" s="268"/>
    </row>
    <row r="626" spans="2:11" s="84" customFormat="1" x14ac:dyDescent="0.3">
      <c r="B626" s="268"/>
      <c r="C626" s="268"/>
      <c r="D626" s="268"/>
      <c r="E626" s="268"/>
      <c r="F626" s="268"/>
      <c r="G626" s="268"/>
      <c r="H626" s="268"/>
      <c r="I626" s="268"/>
      <c r="J626" s="268"/>
      <c r="K626" s="268"/>
    </row>
    <row r="627" spans="2:11" s="84" customFormat="1" x14ac:dyDescent="0.3">
      <c r="B627" s="268"/>
      <c r="C627" s="268"/>
      <c r="D627" s="268"/>
      <c r="E627" s="268"/>
      <c r="F627" s="268"/>
      <c r="G627" s="268"/>
      <c r="H627" s="268"/>
      <c r="I627" s="268"/>
      <c r="J627" s="268"/>
      <c r="K627" s="268"/>
    </row>
    <row r="628" spans="2:11" s="84" customFormat="1" x14ac:dyDescent="0.3">
      <c r="B628" s="268"/>
      <c r="C628" s="268"/>
      <c r="D628" s="268"/>
      <c r="E628" s="268"/>
      <c r="F628" s="268"/>
      <c r="G628" s="268"/>
      <c r="H628" s="268"/>
      <c r="I628" s="268"/>
      <c r="J628" s="268"/>
      <c r="K628" s="268"/>
    </row>
    <row r="629" spans="2:11" s="84" customFormat="1" x14ac:dyDescent="0.3">
      <c r="B629" s="268"/>
      <c r="C629" s="268"/>
      <c r="D629" s="268"/>
      <c r="E629" s="268"/>
      <c r="F629" s="268"/>
      <c r="G629" s="268"/>
      <c r="H629" s="268"/>
      <c r="I629" s="268"/>
      <c r="J629" s="268"/>
      <c r="K629" s="268"/>
    </row>
    <row r="630" spans="2:11" s="84" customFormat="1" x14ac:dyDescent="0.3">
      <c r="B630" s="268"/>
      <c r="C630" s="268"/>
      <c r="D630" s="268"/>
      <c r="E630" s="268"/>
      <c r="F630" s="268"/>
      <c r="G630" s="268"/>
      <c r="H630" s="268"/>
      <c r="I630" s="268"/>
      <c r="J630" s="268"/>
      <c r="K630" s="268"/>
    </row>
    <row r="631" spans="2:11" s="84" customFormat="1" x14ac:dyDescent="0.3">
      <c r="B631" s="268"/>
      <c r="C631" s="268"/>
      <c r="D631" s="268"/>
      <c r="E631" s="268"/>
      <c r="F631" s="268"/>
      <c r="G631" s="268"/>
      <c r="H631" s="268"/>
      <c r="I631" s="268"/>
      <c r="J631" s="268"/>
      <c r="K631" s="268"/>
    </row>
    <row r="632" spans="2:11" s="84" customFormat="1" x14ac:dyDescent="0.3">
      <c r="B632" s="268"/>
      <c r="C632" s="268"/>
      <c r="D632" s="268"/>
      <c r="E632" s="268"/>
      <c r="F632" s="268"/>
      <c r="G632" s="268"/>
      <c r="H632" s="268"/>
      <c r="I632" s="268"/>
      <c r="J632" s="268"/>
      <c r="K632" s="268"/>
    </row>
    <row r="633" spans="2:11" s="84" customFormat="1" x14ac:dyDescent="0.3">
      <c r="B633" s="268"/>
      <c r="C633" s="268"/>
      <c r="D633" s="268"/>
      <c r="E633" s="268"/>
      <c r="F633" s="268"/>
      <c r="G633" s="268"/>
      <c r="H633" s="268"/>
      <c r="I633" s="268"/>
      <c r="J633" s="268"/>
      <c r="K633" s="268"/>
    </row>
    <row r="634" spans="2:11" s="84" customFormat="1" x14ac:dyDescent="0.3">
      <c r="B634" s="268"/>
      <c r="C634" s="268"/>
      <c r="D634" s="268"/>
      <c r="E634" s="268"/>
      <c r="F634" s="268"/>
      <c r="G634" s="268"/>
      <c r="H634" s="268"/>
      <c r="I634" s="268"/>
      <c r="J634" s="268"/>
      <c r="K634" s="268"/>
    </row>
    <row r="635" spans="2:11" s="84" customFormat="1" x14ac:dyDescent="0.3">
      <c r="B635" s="268"/>
      <c r="C635" s="268"/>
      <c r="D635" s="268"/>
      <c r="E635" s="268"/>
      <c r="F635" s="268"/>
      <c r="G635" s="268"/>
      <c r="H635" s="268"/>
      <c r="I635" s="268"/>
      <c r="J635" s="268"/>
      <c r="K635" s="268"/>
    </row>
    <row r="636" spans="2:11" s="84" customFormat="1" x14ac:dyDescent="0.3">
      <c r="B636" s="268"/>
      <c r="C636" s="268"/>
      <c r="D636" s="268"/>
      <c r="E636" s="268"/>
      <c r="F636" s="268"/>
      <c r="G636" s="268"/>
      <c r="H636" s="268"/>
      <c r="I636" s="268"/>
      <c r="J636" s="268"/>
      <c r="K636" s="268"/>
    </row>
    <row r="637" spans="2:11" s="84" customFormat="1" x14ac:dyDescent="0.3">
      <c r="B637" s="268"/>
      <c r="C637" s="268"/>
      <c r="D637" s="268"/>
      <c r="E637" s="268"/>
      <c r="F637" s="268"/>
      <c r="G637" s="268"/>
      <c r="H637" s="268"/>
      <c r="I637" s="268"/>
      <c r="J637" s="268"/>
      <c r="K637" s="268"/>
    </row>
    <row r="638" spans="2:11" s="84" customFormat="1" x14ac:dyDescent="0.3">
      <c r="B638" s="268"/>
      <c r="C638" s="268"/>
      <c r="D638" s="268"/>
      <c r="E638" s="268"/>
      <c r="F638" s="268"/>
      <c r="G638" s="268"/>
      <c r="H638" s="268"/>
      <c r="I638" s="268"/>
      <c r="J638" s="268"/>
      <c r="K638" s="268"/>
    </row>
    <row r="639" spans="2:11" s="84" customFormat="1" x14ac:dyDescent="0.3">
      <c r="B639" s="268"/>
      <c r="C639" s="268"/>
      <c r="D639" s="268"/>
      <c r="E639" s="268"/>
      <c r="F639" s="268"/>
      <c r="G639" s="268"/>
      <c r="H639" s="268"/>
      <c r="I639" s="268"/>
      <c r="J639" s="268"/>
      <c r="K639" s="268"/>
    </row>
    <row r="640" spans="2:11" s="84" customFormat="1" x14ac:dyDescent="0.3">
      <c r="B640" s="268"/>
      <c r="C640" s="268"/>
      <c r="D640" s="268"/>
      <c r="E640" s="268"/>
      <c r="F640" s="268"/>
      <c r="G640" s="268"/>
      <c r="H640" s="268"/>
      <c r="I640" s="268"/>
      <c r="J640" s="268"/>
      <c r="K640" s="268"/>
    </row>
    <row r="641" spans="2:11" s="84" customFormat="1" x14ac:dyDescent="0.3">
      <c r="B641" s="268"/>
      <c r="C641" s="268"/>
      <c r="D641" s="268"/>
      <c r="E641" s="268"/>
      <c r="F641" s="268"/>
      <c r="G641" s="268"/>
      <c r="H641" s="268"/>
      <c r="I641" s="268"/>
      <c r="J641" s="268"/>
      <c r="K641" s="268"/>
    </row>
    <row r="642" spans="2:11" s="84" customFormat="1" x14ac:dyDescent="0.3">
      <c r="B642" s="268"/>
      <c r="C642" s="268"/>
      <c r="D642" s="268"/>
      <c r="E642" s="268"/>
      <c r="F642" s="268"/>
      <c r="G642" s="268"/>
      <c r="H642" s="268"/>
      <c r="I642" s="268"/>
      <c r="J642" s="268"/>
      <c r="K642" s="268"/>
    </row>
    <row r="643" spans="2:11" s="84" customFormat="1" x14ac:dyDescent="0.3">
      <c r="B643" s="268"/>
      <c r="C643" s="268"/>
      <c r="D643" s="268"/>
      <c r="E643" s="268"/>
      <c r="F643" s="268"/>
      <c r="G643" s="268"/>
      <c r="H643" s="268"/>
      <c r="I643" s="268"/>
      <c r="J643" s="268"/>
      <c r="K643" s="268"/>
    </row>
    <row r="644" spans="2:11" s="84" customFormat="1" x14ac:dyDescent="0.3">
      <c r="B644" s="268"/>
      <c r="C644" s="268"/>
      <c r="D644" s="268"/>
      <c r="E644" s="268"/>
      <c r="F644" s="268"/>
      <c r="G644" s="268"/>
      <c r="H644" s="268"/>
      <c r="I644" s="268"/>
      <c r="J644" s="268"/>
      <c r="K644" s="268"/>
    </row>
    <row r="645" spans="2:11" s="84" customFormat="1" x14ac:dyDescent="0.3">
      <c r="B645" s="268"/>
      <c r="C645" s="268"/>
      <c r="D645" s="268"/>
      <c r="E645" s="268"/>
      <c r="F645" s="268"/>
      <c r="G645" s="268"/>
      <c r="H645" s="268"/>
      <c r="I645" s="268"/>
      <c r="J645" s="268"/>
      <c r="K645" s="268"/>
    </row>
    <row r="646" spans="2:11" s="84" customFormat="1" x14ac:dyDescent="0.3">
      <c r="B646" s="268"/>
      <c r="C646" s="268"/>
      <c r="D646" s="268"/>
      <c r="E646" s="268"/>
      <c r="F646" s="268"/>
      <c r="G646" s="268"/>
      <c r="H646" s="268"/>
      <c r="I646" s="268"/>
      <c r="J646" s="268"/>
      <c r="K646" s="268"/>
    </row>
    <row r="647" spans="2:11" s="84" customFormat="1" x14ac:dyDescent="0.3">
      <c r="B647" s="268"/>
      <c r="C647" s="268"/>
      <c r="D647" s="268"/>
      <c r="E647" s="268"/>
      <c r="F647" s="268"/>
      <c r="G647" s="268"/>
      <c r="H647" s="268"/>
      <c r="I647" s="268"/>
      <c r="J647" s="268"/>
      <c r="K647" s="268"/>
    </row>
    <row r="648" spans="2:11" s="84" customFormat="1" x14ac:dyDescent="0.3">
      <c r="B648" s="268"/>
      <c r="C648" s="268"/>
      <c r="D648" s="268"/>
      <c r="E648" s="268"/>
      <c r="F648" s="268"/>
      <c r="G648" s="268"/>
      <c r="H648" s="268"/>
      <c r="I648" s="268"/>
      <c r="J648" s="268"/>
      <c r="K648" s="268"/>
    </row>
    <row r="649" spans="2:11" s="84" customFormat="1" x14ac:dyDescent="0.3">
      <c r="B649" s="268"/>
      <c r="C649" s="268"/>
      <c r="D649" s="268"/>
      <c r="E649" s="268"/>
      <c r="F649" s="268"/>
      <c r="G649" s="268"/>
      <c r="H649" s="268"/>
      <c r="I649" s="268"/>
      <c r="J649" s="268"/>
      <c r="K649" s="268"/>
    </row>
    <row r="650" spans="2:11" s="84" customFormat="1" x14ac:dyDescent="0.3">
      <c r="B650" s="268"/>
      <c r="C650" s="268"/>
      <c r="D650" s="268"/>
      <c r="E650" s="268"/>
      <c r="F650" s="268"/>
      <c r="G650" s="268"/>
      <c r="H650" s="268"/>
      <c r="I650" s="268"/>
      <c r="J650" s="268"/>
      <c r="K650" s="268"/>
    </row>
    <row r="651" spans="2:11" s="84" customFormat="1" x14ac:dyDescent="0.3">
      <c r="B651" s="268"/>
      <c r="C651" s="268"/>
      <c r="D651" s="268"/>
      <c r="E651" s="268"/>
      <c r="F651" s="268"/>
      <c r="G651" s="268"/>
      <c r="H651" s="268"/>
      <c r="I651" s="268"/>
      <c r="J651" s="268"/>
      <c r="K651" s="268"/>
    </row>
    <row r="652" spans="2:11" s="84" customFormat="1" x14ac:dyDescent="0.3">
      <c r="B652" s="268"/>
      <c r="C652" s="268"/>
      <c r="D652" s="268"/>
      <c r="E652" s="268"/>
      <c r="F652" s="268"/>
      <c r="G652" s="268"/>
      <c r="H652" s="268"/>
      <c r="I652" s="268"/>
      <c r="J652" s="268"/>
      <c r="K652" s="268"/>
    </row>
    <row r="653" spans="2:11" s="84" customFormat="1" x14ac:dyDescent="0.3">
      <c r="B653" s="268"/>
      <c r="C653" s="268"/>
      <c r="D653" s="268"/>
      <c r="E653" s="268"/>
      <c r="F653" s="268"/>
      <c r="G653" s="268"/>
      <c r="H653" s="268"/>
      <c r="I653" s="268"/>
      <c r="J653" s="268"/>
      <c r="K653" s="268"/>
    </row>
    <row r="654" spans="2:11" s="84" customFormat="1" x14ac:dyDescent="0.3">
      <c r="B654" s="268"/>
      <c r="C654" s="268"/>
      <c r="D654" s="268"/>
      <c r="E654" s="268"/>
      <c r="F654" s="268"/>
      <c r="G654" s="268"/>
      <c r="H654" s="268"/>
      <c r="I654" s="268"/>
      <c r="J654" s="268"/>
      <c r="K654" s="268"/>
    </row>
    <row r="655" spans="2:11" s="84" customFormat="1" x14ac:dyDescent="0.3">
      <c r="B655" s="268"/>
      <c r="C655" s="268"/>
      <c r="D655" s="268"/>
      <c r="E655" s="268"/>
      <c r="F655" s="268"/>
      <c r="G655" s="268"/>
      <c r="H655" s="268"/>
      <c r="I655" s="268"/>
      <c r="J655" s="268"/>
      <c r="K655" s="268"/>
    </row>
    <row r="656" spans="2:11" s="84" customFormat="1" x14ac:dyDescent="0.3">
      <c r="B656" s="268"/>
      <c r="C656" s="268"/>
      <c r="D656" s="268"/>
      <c r="E656" s="268"/>
      <c r="F656" s="268"/>
      <c r="G656" s="268"/>
      <c r="H656" s="268"/>
      <c r="I656" s="268"/>
      <c r="J656" s="268"/>
      <c r="K656" s="268"/>
    </row>
    <row r="657" spans="2:11" s="84" customFormat="1" x14ac:dyDescent="0.3">
      <c r="B657" s="268"/>
      <c r="C657" s="268"/>
      <c r="D657" s="268"/>
      <c r="E657" s="268"/>
      <c r="F657" s="268"/>
      <c r="G657" s="268"/>
      <c r="H657" s="268"/>
      <c r="I657" s="268"/>
      <c r="J657" s="268"/>
      <c r="K657" s="268"/>
    </row>
    <row r="658" spans="2:11" s="84" customFormat="1" x14ac:dyDescent="0.3">
      <c r="B658" s="268"/>
      <c r="C658" s="268"/>
      <c r="D658" s="268"/>
      <c r="E658" s="268"/>
      <c r="F658" s="268"/>
      <c r="G658" s="268"/>
      <c r="H658" s="268"/>
      <c r="I658" s="268"/>
      <c r="J658" s="268"/>
      <c r="K658" s="268"/>
    </row>
    <row r="659" spans="2:11" s="84" customFormat="1" x14ac:dyDescent="0.3">
      <c r="B659" s="268"/>
      <c r="C659" s="268"/>
      <c r="D659" s="268"/>
      <c r="E659" s="268"/>
      <c r="F659" s="268"/>
      <c r="G659" s="268"/>
      <c r="H659" s="268"/>
      <c r="I659" s="268"/>
      <c r="J659" s="268"/>
      <c r="K659" s="268"/>
    </row>
    <row r="660" spans="2:11" s="84" customFormat="1" x14ac:dyDescent="0.3">
      <c r="B660" s="268"/>
      <c r="C660" s="268"/>
      <c r="D660" s="268"/>
      <c r="E660" s="268"/>
      <c r="F660" s="268"/>
      <c r="G660" s="268"/>
      <c r="H660" s="268"/>
      <c r="I660" s="268"/>
      <c r="J660" s="268"/>
      <c r="K660" s="268"/>
    </row>
    <row r="661" spans="2:11" s="84" customFormat="1" x14ac:dyDescent="0.3">
      <c r="B661" s="268"/>
      <c r="C661" s="268"/>
      <c r="D661" s="268"/>
      <c r="E661" s="268"/>
      <c r="F661" s="268"/>
      <c r="G661" s="268"/>
      <c r="H661" s="268"/>
      <c r="I661" s="268"/>
      <c r="J661" s="268"/>
      <c r="K661" s="268"/>
    </row>
    <row r="662" spans="2:11" s="84" customFormat="1" x14ac:dyDescent="0.3">
      <c r="B662" s="268"/>
      <c r="C662" s="268"/>
      <c r="D662" s="268"/>
      <c r="E662" s="268"/>
      <c r="F662" s="268"/>
      <c r="G662" s="268"/>
      <c r="H662" s="268"/>
      <c r="I662" s="268"/>
      <c r="J662" s="268"/>
      <c r="K662" s="268"/>
    </row>
    <row r="663" spans="2:11" s="84" customFormat="1" x14ac:dyDescent="0.3">
      <c r="B663" s="268"/>
      <c r="C663" s="268"/>
      <c r="D663" s="268"/>
      <c r="E663" s="268"/>
      <c r="F663" s="268"/>
      <c r="G663" s="268"/>
      <c r="H663" s="268"/>
      <c r="I663" s="268"/>
      <c r="J663" s="268"/>
      <c r="K663" s="268"/>
    </row>
    <row r="664" spans="2:11" s="84" customFormat="1" x14ac:dyDescent="0.3">
      <c r="B664" s="268"/>
      <c r="C664" s="268"/>
      <c r="D664" s="268"/>
      <c r="E664" s="268"/>
      <c r="F664" s="268"/>
      <c r="G664" s="268"/>
      <c r="H664" s="268"/>
      <c r="I664" s="268"/>
      <c r="J664" s="268"/>
      <c r="K664" s="268"/>
    </row>
    <row r="665" spans="2:11" s="84" customFormat="1" x14ac:dyDescent="0.3">
      <c r="B665" s="268"/>
      <c r="C665" s="268"/>
      <c r="D665" s="268"/>
      <c r="E665" s="268"/>
      <c r="F665" s="268"/>
      <c r="G665" s="268"/>
      <c r="H665" s="268"/>
      <c r="I665" s="268"/>
      <c r="J665" s="268"/>
      <c r="K665" s="268"/>
    </row>
    <row r="666" spans="2:11" s="84" customFormat="1" x14ac:dyDescent="0.3">
      <c r="B666" s="268"/>
      <c r="C666" s="268"/>
      <c r="D666" s="268"/>
      <c r="E666" s="268"/>
      <c r="F666" s="268"/>
      <c r="G666" s="268"/>
      <c r="H666" s="268"/>
      <c r="I666" s="268"/>
      <c r="J666" s="268"/>
      <c r="K666" s="268"/>
    </row>
    <row r="667" spans="2:11" s="84" customFormat="1" x14ac:dyDescent="0.3">
      <c r="B667" s="268"/>
      <c r="C667" s="268"/>
      <c r="D667" s="268"/>
      <c r="E667" s="268"/>
      <c r="F667" s="268"/>
      <c r="G667" s="268"/>
      <c r="H667" s="268"/>
      <c r="I667" s="268"/>
      <c r="J667" s="268"/>
      <c r="K667" s="268"/>
    </row>
    <row r="668" spans="2:11" s="84" customFormat="1" x14ac:dyDescent="0.3">
      <c r="B668" s="268"/>
      <c r="C668" s="268"/>
      <c r="D668" s="268"/>
      <c r="E668" s="268"/>
      <c r="F668" s="268"/>
      <c r="G668" s="268"/>
      <c r="H668" s="268"/>
      <c r="I668" s="268"/>
      <c r="J668" s="268"/>
      <c r="K668" s="268"/>
    </row>
    <row r="669" spans="2:11" s="84" customFormat="1" x14ac:dyDescent="0.3">
      <c r="B669" s="268"/>
      <c r="C669" s="268"/>
      <c r="D669" s="268"/>
      <c r="E669" s="268"/>
      <c r="F669" s="268"/>
      <c r="G669" s="268"/>
      <c r="H669" s="268"/>
      <c r="I669" s="268"/>
      <c r="J669" s="268"/>
      <c r="K669" s="268"/>
    </row>
    <row r="670" spans="2:11" s="84" customFormat="1" x14ac:dyDescent="0.3">
      <c r="B670" s="268"/>
      <c r="C670" s="268"/>
      <c r="D670" s="268"/>
      <c r="E670" s="268"/>
      <c r="F670" s="268"/>
      <c r="G670" s="268"/>
      <c r="H670" s="268"/>
      <c r="I670" s="268"/>
      <c r="J670" s="268"/>
      <c r="K670" s="268"/>
    </row>
    <row r="671" spans="2:11" s="84" customFormat="1" x14ac:dyDescent="0.3">
      <c r="B671" s="268"/>
      <c r="C671" s="268"/>
      <c r="D671" s="268"/>
      <c r="E671" s="268"/>
      <c r="F671" s="268"/>
      <c r="G671" s="268"/>
      <c r="H671" s="268"/>
      <c r="I671" s="268"/>
      <c r="J671" s="268"/>
      <c r="K671" s="268"/>
    </row>
    <row r="672" spans="2:11" s="84" customFormat="1" x14ac:dyDescent="0.3">
      <c r="B672" s="268"/>
      <c r="C672" s="268"/>
      <c r="D672" s="268"/>
      <c r="E672" s="268"/>
      <c r="F672" s="268"/>
      <c r="G672" s="268"/>
      <c r="H672" s="268"/>
      <c r="I672" s="268"/>
      <c r="J672" s="268"/>
      <c r="K672" s="268"/>
    </row>
    <row r="673" spans="2:11" s="84" customFormat="1" x14ac:dyDescent="0.3">
      <c r="B673" s="268"/>
      <c r="C673" s="268"/>
      <c r="D673" s="268"/>
      <c r="E673" s="268"/>
      <c r="F673" s="268"/>
      <c r="G673" s="268"/>
      <c r="H673" s="268"/>
      <c r="I673" s="268"/>
      <c r="J673" s="268"/>
      <c r="K673" s="268"/>
    </row>
    <row r="674" spans="2:11" s="84" customFormat="1" x14ac:dyDescent="0.3">
      <c r="B674" s="268"/>
      <c r="C674" s="268"/>
      <c r="D674" s="268"/>
      <c r="E674" s="268"/>
      <c r="F674" s="268"/>
      <c r="G674" s="268"/>
      <c r="H674" s="268"/>
      <c r="I674" s="268"/>
      <c r="J674" s="268"/>
      <c r="K674" s="268"/>
    </row>
    <row r="675" spans="2:11" s="84" customFormat="1" x14ac:dyDescent="0.3">
      <c r="B675" s="268"/>
      <c r="C675" s="268"/>
      <c r="D675" s="268"/>
      <c r="E675" s="268"/>
      <c r="F675" s="268"/>
      <c r="G675" s="268"/>
      <c r="H675" s="268"/>
      <c r="I675" s="268"/>
      <c r="J675" s="268"/>
      <c r="K675" s="268"/>
    </row>
    <row r="676" spans="2:11" s="84" customFormat="1" x14ac:dyDescent="0.3">
      <c r="B676" s="268"/>
      <c r="C676" s="268"/>
      <c r="D676" s="268"/>
      <c r="E676" s="268"/>
      <c r="F676" s="268"/>
      <c r="G676" s="268"/>
      <c r="H676" s="268"/>
      <c r="I676" s="268"/>
      <c r="J676" s="268"/>
      <c r="K676" s="268"/>
    </row>
    <row r="677" spans="2:11" s="84" customFormat="1" x14ac:dyDescent="0.3">
      <c r="B677" s="268"/>
      <c r="C677" s="268"/>
      <c r="D677" s="268"/>
      <c r="E677" s="268"/>
      <c r="F677" s="268"/>
      <c r="G677" s="268"/>
      <c r="H677" s="268"/>
      <c r="I677" s="268"/>
      <c r="J677" s="268"/>
      <c r="K677" s="268"/>
    </row>
    <row r="678" spans="2:11" s="84" customFormat="1" x14ac:dyDescent="0.3">
      <c r="B678" s="268"/>
      <c r="C678" s="268"/>
      <c r="D678" s="268"/>
      <c r="E678" s="268"/>
      <c r="F678" s="268"/>
      <c r="G678" s="268"/>
      <c r="H678" s="268"/>
      <c r="I678" s="268"/>
      <c r="J678" s="268"/>
      <c r="K678" s="268"/>
    </row>
    <row r="679" spans="2:11" s="84" customFormat="1" x14ac:dyDescent="0.3">
      <c r="B679" s="268"/>
      <c r="C679" s="268"/>
      <c r="D679" s="268"/>
      <c r="E679" s="268"/>
      <c r="F679" s="268"/>
      <c r="G679" s="268"/>
      <c r="H679" s="268"/>
      <c r="I679" s="268"/>
      <c r="J679" s="268"/>
      <c r="K679" s="268"/>
    </row>
    <row r="680" spans="2:11" s="84" customFormat="1" x14ac:dyDescent="0.3">
      <c r="B680" s="268"/>
      <c r="C680" s="268"/>
      <c r="D680" s="268"/>
      <c r="E680" s="268"/>
      <c r="F680" s="268"/>
      <c r="G680" s="268"/>
      <c r="H680" s="268"/>
      <c r="I680" s="268"/>
      <c r="J680" s="268"/>
      <c r="K680" s="268"/>
    </row>
    <row r="681" spans="2:11" s="84" customFormat="1" x14ac:dyDescent="0.3">
      <c r="B681" s="268"/>
      <c r="C681" s="268"/>
      <c r="D681" s="268"/>
      <c r="E681" s="268"/>
      <c r="F681" s="268"/>
      <c r="G681" s="268"/>
      <c r="H681" s="268"/>
      <c r="I681" s="268"/>
      <c r="J681" s="268"/>
      <c r="K681" s="268"/>
    </row>
    <row r="682" spans="2:11" s="84" customFormat="1" x14ac:dyDescent="0.3">
      <c r="B682" s="268"/>
      <c r="C682" s="268"/>
      <c r="D682" s="268"/>
      <c r="E682" s="268"/>
      <c r="F682" s="268"/>
      <c r="G682" s="268"/>
      <c r="H682" s="268"/>
      <c r="I682" s="268"/>
      <c r="J682" s="268"/>
      <c r="K682" s="268"/>
    </row>
    <row r="683" spans="2:11" s="84" customFormat="1" x14ac:dyDescent="0.3">
      <c r="B683" s="268"/>
      <c r="C683" s="268"/>
      <c r="D683" s="268"/>
      <c r="E683" s="268"/>
      <c r="F683" s="268"/>
      <c r="G683" s="268"/>
      <c r="H683" s="268"/>
      <c r="I683" s="268"/>
      <c r="J683" s="268"/>
      <c r="K683" s="268"/>
    </row>
    <row r="684" spans="2:11" s="84" customFormat="1" x14ac:dyDescent="0.3">
      <c r="B684" s="268"/>
      <c r="C684" s="268"/>
      <c r="D684" s="268"/>
      <c r="E684" s="268"/>
      <c r="F684" s="268"/>
      <c r="G684" s="268"/>
      <c r="H684" s="268"/>
      <c r="I684" s="268"/>
      <c r="J684" s="268"/>
      <c r="K684" s="268"/>
    </row>
    <row r="685" spans="2:11" s="84" customFormat="1" x14ac:dyDescent="0.3">
      <c r="B685" s="268"/>
      <c r="C685" s="268"/>
      <c r="D685" s="268"/>
      <c r="E685" s="268"/>
      <c r="F685" s="268"/>
      <c r="G685" s="268"/>
      <c r="H685" s="268"/>
      <c r="I685" s="268"/>
      <c r="J685" s="268"/>
      <c r="K685" s="268"/>
    </row>
    <row r="686" spans="2:11" s="84" customFormat="1" x14ac:dyDescent="0.3">
      <c r="B686" s="268"/>
      <c r="C686" s="268"/>
      <c r="D686" s="268"/>
      <c r="E686" s="268"/>
      <c r="F686" s="268"/>
      <c r="G686" s="268"/>
      <c r="H686" s="268"/>
      <c r="I686" s="268"/>
      <c r="J686" s="268"/>
      <c r="K686" s="268"/>
    </row>
    <row r="687" spans="2:11" s="84" customFormat="1" x14ac:dyDescent="0.3">
      <c r="B687" s="268"/>
      <c r="C687" s="268"/>
      <c r="D687" s="268"/>
      <c r="E687" s="268"/>
      <c r="F687" s="268"/>
      <c r="G687" s="268"/>
      <c r="H687" s="268"/>
      <c r="I687" s="268"/>
      <c r="J687" s="268"/>
      <c r="K687" s="268"/>
    </row>
    <row r="688" spans="2:11" s="84" customFormat="1" x14ac:dyDescent="0.3">
      <c r="B688" s="268"/>
      <c r="C688" s="268"/>
      <c r="D688" s="268"/>
      <c r="E688" s="268"/>
      <c r="F688" s="268"/>
      <c r="G688" s="268"/>
      <c r="H688" s="268"/>
      <c r="I688" s="268"/>
      <c r="J688" s="268"/>
      <c r="K688" s="268"/>
    </row>
    <row r="689" spans="2:11" s="84" customFormat="1" x14ac:dyDescent="0.3">
      <c r="B689" s="268"/>
      <c r="C689" s="268"/>
      <c r="D689" s="268"/>
      <c r="E689" s="268"/>
      <c r="F689" s="268"/>
      <c r="G689" s="268"/>
      <c r="H689" s="268"/>
      <c r="I689" s="268"/>
      <c r="J689" s="268"/>
      <c r="K689" s="268"/>
    </row>
    <row r="690" spans="2:11" s="84" customFormat="1" x14ac:dyDescent="0.3">
      <c r="B690" s="268"/>
      <c r="C690" s="268"/>
      <c r="D690" s="268"/>
      <c r="E690" s="268"/>
      <c r="F690" s="268"/>
      <c r="G690" s="268"/>
      <c r="H690" s="268"/>
      <c r="I690" s="268"/>
      <c r="J690" s="268"/>
      <c r="K690" s="268"/>
    </row>
    <row r="691" spans="2:11" s="84" customFormat="1" x14ac:dyDescent="0.3">
      <c r="B691" s="268"/>
      <c r="C691" s="268"/>
      <c r="D691" s="268"/>
      <c r="E691" s="268"/>
      <c r="F691" s="268"/>
      <c r="G691" s="268"/>
      <c r="H691" s="268"/>
      <c r="I691" s="268"/>
      <c r="J691" s="268"/>
      <c r="K691" s="268"/>
    </row>
    <row r="692" spans="2:11" s="84" customFormat="1" x14ac:dyDescent="0.3">
      <c r="B692" s="268"/>
      <c r="C692" s="268"/>
      <c r="D692" s="268"/>
      <c r="E692" s="268"/>
      <c r="F692" s="268"/>
      <c r="G692" s="268"/>
      <c r="H692" s="268"/>
      <c r="I692" s="268"/>
      <c r="J692" s="268"/>
      <c r="K692" s="268"/>
    </row>
    <row r="693" spans="2:11" s="84" customFormat="1" x14ac:dyDescent="0.3">
      <c r="B693" s="268"/>
      <c r="C693" s="268"/>
      <c r="D693" s="268"/>
      <c r="E693" s="268"/>
      <c r="F693" s="268"/>
      <c r="G693" s="268"/>
      <c r="H693" s="268"/>
      <c r="I693" s="268"/>
      <c r="J693" s="268"/>
      <c r="K693" s="268"/>
    </row>
    <row r="694" spans="2:11" s="84" customFormat="1" x14ac:dyDescent="0.3">
      <c r="B694" s="268"/>
      <c r="C694" s="268"/>
      <c r="D694" s="268"/>
      <c r="E694" s="268"/>
      <c r="F694" s="268"/>
      <c r="G694" s="268"/>
      <c r="H694" s="268"/>
      <c r="I694" s="268"/>
      <c r="J694" s="268"/>
      <c r="K694" s="268"/>
    </row>
    <row r="695" spans="2:11" s="84" customFormat="1" x14ac:dyDescent="0.3">
      <c r="B695" s="268"/>
      <c r="C695" s="268"/>
      <c r="D695" s="268"/>
      <c r="E695" s="268"/>
      <c r="F695" s="268"/>
      <c r="G695" s="268"/>
      <c r="H695" s="268"/>
      <c r="I695" s="268"/>
      <c r="J695" s="268"/>
      <c r="K695" s="268"/>
    </row>
    <row r="696" spans="2:11" s="84" customFormat="1" x14ac:dyDescent="0.3">
      <c r="B696" s="268"/>
      <c r="C696" s="268"/>
      <c r="D696" s="268"/>
      <c r="E696" s="268"/>
      <c r="F696" s="268"/>
      <c r="G696" s="268"/>
      <c r="H696" s="268"/>
      <c r="I696" s="268"/>
      <c r="J696" s="268"/>
      <c r="K696" s="268"/>
    </row>
    <row r="697" spans="2:11" s="84" customFormat="1" x14ac:dyDescent="0.3">
      <c r="B697" s="268"/>
      <c r="C697" s="268"/>
      <c r="D697" s="268"/>
      <c r="E697" s="268"/>
      <c r="F697" s="268"/>
      <c r="G697" s="268"/>
      <c r="H697" s="268"/>
      <c r="I697" s="268"/>
      <c r="J697" s="268"/>
      <c r="K697" s="268"/>
    </row>
    <row r="698" spans="2:11" s="84" customFormat="1" x14ac:dyDescent="0.3">
      <c r="B698" s="268"/>
      <c r="C698" s="268"/>
      <c r="D698" s="268"/>
      <c r="E698" s="268"/>
      <c r="F698" s="268"/>
      <c r="G698" s="268"/>
      <c r="H698" s="268"/>
      <c r="I698" s="268"/>
      <c r="J698" s="268"/>
      <c r="K698" s="268"/>
    </row>
    <row r="699" spans="2:11" s="84" customFormat="1" x14ac:dyDescent="0.3">
      <c r="B699" s="268"/>
      <c r="C699" s="268"/>
      <c r="D699" s="268"/>
      <c r="E699" s="268"/>
      <c r="F699" s="268"/>
      <c r="G699" s="268"/>
      <c r="H699" s="268"/>
      <c r="I699" s="268"/>
      <c r="J699" s="268"/>
      <c r="K699" s="268"/>
    </row>
    <row r="700" spans="2:11" s="84" customFormat="1" x14ac:dyDescent="0.3">
      <c r="B700" s="268"/>
      <c r="C700" s="268"/>
      <c r="D700" s="268"/>
      <c r="E700" s="268"/>
      <c r="F700" s="268"/>
      <c r="G700" s="268"/>
      <c r="H700" s="268"/>
      <c r="I700" s="268"/>
      <c r="J700" s="268"/>
      <c r="K700" s="268"/>
    </row>
    <row r="701" spans="2:11" s="84" customFormat="1" x14ac:dyDescent="0.3">
      <c r="B701" s="268"/>
      <c r="C701" s="268"/>
      <c r="D701" s="268"/>
      <c r="E701" s="268"/>
      <c r="F701" s="268"/>
      <c r="G701" s="268"/>
      <c r="H701" s="268"/>
      <c r="I701" s="268"/>
      <c r="J701" s="268"/>
      <c r="K701" s="268"/>
    </row>
    <row r="702" spans="2:11" s="84" customFormat="1" x14ac:dyDescent="0.3">
      <c r="B702" s="268"/>
      <c r="C702" s="268"/>
      <c r="D702" s="268"/>
      <c r="E702" s="268"/>
      <c r="F702" s="268"/>
      <c r="G702" s="268"/>
      <c r="H702" s="268"/>
      <c r="I702" s="268"/>
      <c r="J702" s="268"/>
      <c r="K702" s="268"/>
    </row>
    <row r="703" spans="2:11" s="84" customFormat="1" x14ac:dyDescent="0.3">
      <c r="B703" s="268"/>
      <c r="C703" s="268"/>
      <c r="D703" s="268"/>
      <c r="E703" s="268"/>
      <c r="F703" s="268"/>
      <c r="G703" s="268"/>
      <c r="H703" s="268"/>
      <c r="I703" s="268"/>
      <c r="J703" s="268"/>
      <c r="K703" s="268"/>
    </row>
    <row r="704" spans="2:11" s="84" customFormat="1" x14ac:dyDescent="0.3">
      <c r="B704" s="268"/>
      <c r="C704" s="268"/>
      <c r="D704" s="268"/>
      <c r="E704" s="268"/>
      <c r="F704" s="268"/>
      <c r="G704" s="268"/>
      <c r="H704" s="268"/>
      <c r="I704" s="268"/>
      <c r="J704" s="268"/>
      <c r="K704" s="268"/>
    </row>
    <row r="705" spans="2:11" s="84" customFormat="1" x14ac:dyDescent="0.3">
      <c r="B705" s="268"/>
      <c r="C705" s="268"/>
      <c r="D705" s="268"/>
      <c r="E705" s="268"/>
      <c r="F705" s="268"/>
      <c r="G705" s="268"/>
      <c r="H705" s="268"/>
      <c r="I705" s="268"/>
      <c r="J705" s="268"/>
      <c r="K705" s="268"/>
    </row>
    <row r="706" spans="2:11" s="84" customFormat="1" x14ac:dyDescent="0.3">
      <c r="B706" s="268"/>
      <c r="C706" s="268"/>
      <c r="D706" s="268"/>
      <c r="E706" s="268"/>
      <c r="F706" s="268"/>
      <c r="G706" s="268"/>
      <c r="H706" s="268"/>
      <c r="I706" s="268"/>
      <c r="J706" s="268"/>
      <c r="K706" s="268"/>
    </row>
    <row r="707" spans="2:11" s="84" customFormat="1" x14ac:dyDescent="0.3">
      <c r="B707" s="268"/>
      <c r="C707" s="268"/>
      <c r="D707" s="268"/>
      <c r="E707" s="268"/>
      <c r="F707" s="268"/>
      <c r="G707" s="268"/>
      <c r="H707" s="268"/>
      <c r="I707" s="268"/>
      <c r="J707" s="268"/>
      <c r="K707" s="268"/>
    </row>
    <row r="708" spans="2:11" s="84" customFormat="1" x14ac:dyDescent="0.3">
      <c r="B708" s="268"/>
      <c r="C708" s="268"/>
      <c r="D708" s="268"/>
      <c r="E708" s="268"/>
      <c r="F708" s="268"/>
      <c r="G708" s="268"/>
      <c r="H708" s="268"/>
      <c r="I708" s="268"/>
      <c r="J708" s="268"/>
      <c r="K708" s="268"/>
    </row>
    <row r="709" spans="2:11" s="84" customFormat="1" x14ac:dyDescent="0.3">
      <c r="B709" s="268"/>
      <c r="C709" s="268"/>
      <c r="D709" s="268"/>
      <c r="E709" s="268"/>
      <c r="F709" s="268"/>
      <c r="G709" s="268"/>
      <c r="H709" s="268"/>
      <c r="I709" s="268"/>
      <c r="J709" s="268"/>
      <c r="K709" s="268"/>
    </row>
    <row r="710" spans="2:11" s="84" customFormat="1" x14ac:dyDescent="0.3">
      <c r="B710" s="268"/>
      <c r="C710" s="268"/>
      <c r="D710" s="268"/>
      <c r="E710" s="268"/>
      <c r="F710" s="268"/>
      <c r="G710" s="268"/>
      <c r="H710" s="268"/>
      <c r="I710" s="268"/>
      <c r="J710" s="268"/>
      <c r="K710" s="268"/>
    </row>
    <row r="711" spans="2:11" s="84" customFormat="1" x14ac:dyDescent="0.3">
      <c r="B711" s="268"/>
      <c r="C711" s="268"/>
      <c r="D711" s="268"/>
      <c r="E711" s="268"/>
      <c r="F711" s="268"/>
      <c r="G711" s="268"/>
      <c r="H711" s="268"/>
      <c r="I711" s="268"/>
      <c r="J711" s="268"/>
      <c r="K711" s="268"/>
    </row>
    <row r="712" spans="2:11" s="84" customFormat="1" x14ac:dyDescent="0.3">
      <c r="B712" s="268"/>
      <c r="C712" s="268"/>
      <c r="D712" s="268"/>
      <c r="E712" s="268"/>
      <c r="F712" s="268"/>
      <c r="G712" s="268"/>
      <c r="H712" s="268"/>
      <c r="I712" s="268"/>
      <c r="J712" s="268"/>
      <c r="K712" s="268"/>
    </row>
    <row r="713" spans="2:11" s="84" customFormat="1" x14ac:dyDescent="0.3">
      <c r="B713" s="268"/>
      <c r="C713" s="268"/>
      <c r="D713" s="268"/>
      <c r="E713" s="268"/>
      <c r="F713" s="268"/>
      <c r="G713" s="268"/>
      <c r="H713" s="268"/>
      <c r="I713" s="268"/>
      <c r="J713" s="268"/>
      <c r="K713" s="268"/>
    </row>
    <row r="714" spans="2:11" s="84" customFormat="1" x14ac:dyDescent="0.3">
      <c r="B714" s="268"/>
      <c r="C714" s="268"/>
      <c r="D714" s="268"/>
      <c r="E714" s="268"/>
      <c r="F714" s="268"/>
      <c r="G714" s="268"/>
      <c r="H714" s="268"/>
      <c r="I714" s="268"/>
      <c r="J714" s="268"/>
      <c r="K714" s="268"/>
    </row>
    <row r="715" spans="2:11" s="84" customFormat="1" x14ac:dyDescent="0.3">
      <c r="B715" s="268"/>
      <c r="C715" s="268"/>
      <c r="D715" s="268"/>
      <c r="E715" s="268"/>
      <c r="F715" s="268"/>
      <c r="G715" s="268"/>
      <c r="H715" s="268"/>
      <c r="I715" s="268"/>
      <c r="J715" s="268"/>
      <c r="K715" s="268"/>
    </row>
    <row r="716" spans="2:11" s="84" customFormat="1" x14ac:dyDescent="0.3">
      <c r="B716" s="268"/>
      <c r="C716" s="268"/>
      <c r="D716" s="268"/>
      <c r="E716" s="268"/>
      <c r="F716" s="268"/>
      <c r="G716" s="268"/>
      <c r="H716" s="268"/>
      <c r="I716" s="268"/>
      <c r="J716" s="268"/>
      <c r="K716" s="268"/>
    </row>
    <row r="717" spans="2:11" s="84" customFormat="1" x14ac:dyDescent="0.3">
      <c r="B717" s="268"/>
      <c r="C717" s="268"/>
      <c r="D717" s="268"/>
      <c r="E717" s="268"/>
      <c r="F717" s="268"/>
      <c r="G717" s="268"/>
      <c r="H717" s="268"/>
      <c r="I717" s="268"/>
      <c r="J717" s="268"/>
      <c r="K717" s="268"/>
    </row>
    <row r="718" spans="2:11" s="84" customFormat="1" x14ac:dyDescent="0.3">
      <c r="B718" s="268"/>
      <c r="C718" s="268"/>
      <c r="D718" s="268"/>
      <c r="E718" s="268"/>
      <c r="F718" s="268"/>
      <c r="G718" s="268"/>
      <c r="H718" s="268"/>
      <c r="I718" s="268"/>
      <c r="J718" s="268"/>
      <c r="K718" s="268"/>
    </row>
    <row r="719" spans="2:11" s="84" customFormat="1" x14ac:dyDescent="0.3">
      <c r="B719" s="268"/>
      <c r="C719" s="268"/>
      <c r="D719" s="268"/>
      <c r="E719" s="268"/>
      <c r="F719" s="268"/>
      <c r="G719" s="268"/>
      <c r="H719" s="268"/>
      <c r="I719" s="268"/>
      <c r="J719" s="268"/>
      <c r="K719" s="268"/>
    </row>
    <row r="720" spans="2:11" s="84" customFormat="1" x14ac:dyDescent="0.3">
      <c r="B720" s="268"/>
      <c r="C720" s="268"/>
      <c r="D720" s="268"/>
      <c r="E720" s="268"/>
      <c r="F720" s="268"/>
      <c r="G720" s="268"/>
      <c r="H720" s="268"/>
      <c r="I720" s="268"/>
      <c r="J720" s="268"/>
      <c r="K720" s="268"/>
    </row>
    <row r="721" spans="2:11" s="84" customFormat="1" x14ac:dyDescent="0.3">
      <c r="B721" s="268"/>
      <c r="C721" s="268"/>
      <c r="D721" s="268"/>
      <c r="E721" s="268"/>
      <c r="F721" s="268"/>
      <c r="G721" s="268"/>
      <c r="H721" s="268"/>
      <c r="I721" s="268"/>
      <c r="J721" s="268"/>
      <c r="K721" s="268"/>
    </row>
    <row r="722" spans="2:11" s="84" customFormat="1" x14ac:dyDescent="0.3">
      <c r="B722" s="268"/>
      <c r="C722" s="268"/>
      <c r="D722" s="268"/>
      <c r="E722" s="268"/>
      <c r="F722" s="268"/>
      <c r="G722" s="268"/>
      <c r="H722" s="268"/>
      <c r="I722" s="268"/>
      <c r="J722" s="268"/>
      <c r="K722" s="268"/>
    </row>
    <row r="723" spans="2:11" s="84" customFormat="1" x14ac:dyDescent="0.3">
      <c r="B723" s="268"/>
      <c r="C723" s="268"/>
      <c r="D723" s="268"/>
      <c r="E723" s="268"/>
      <c r="F723" s="268"/>
      <c r="G723" s="268"/>
      <c r="H723" s="268"/>
      <c r="I723" s="268"/>
      <c r="J723" s="268"/>
      <c r="K723" s="268"/>
    </row>
    <row r="724" spans="2:11" s="84" customFormat="1" x14ac:dyDescent="0.3">
      <c r="B724" s="268"/>
      <c r="C724" s="268"/>
      <c r="D724" s="268"/>
      <c r="E724" s="268"/>
      <c r="F724" s="268"/>
      <c r="G724" s="268"/>
      <c r="H724" s="268"/>
      <c r="I724" s="268"/>
      <c r="J724" s="268"/>
      <c r="K724" s="268"/>
    </row>
    <row r="725" spans="2:11" s="84" customFormat="1" x14ac:dyDescent="0.3">
      <c r="B725" s="268"/>
      <c r="C725" s="268"/>
      <c r="D725" s="268"/>
      <c r="E725" s="268"/>
      <c r="F725" s="268"/>
      <c r="G725" s="268"/>
      <c r="H725" s="268"/>
      <c r="I725" s="268"/>
      <c r="J725" s="268"/>
      <c r="K725" s="268"/>
    </row>
    <row r="726" spans="2:11" s="84" customFormat="1" x14ac:dyDescent="0.3">
      <c r="B726" s="268"/>
      <c r="C726" s="268"/>
      <c r="D726" s="268"/>
      <c r="E726" s="268"/>
      <c r="F726" s="268"/>
      <c r="G726" s="268"/>
      <c r="H726" s="268"/>
      <c r="I726" s="268"/>
      <c r="J726" s="268"/>
      <c r="K726" s="268"/>
    </row>
    <row r="727" spans="2:11" s="84" customFormat="1" x14ac:dyDescent="0.3">
      <c r="B727" s="268"/>
      <c r="C727" s="268"/>
      <c r="D727" s="268"/>
      <c r="E727" s="268"/>
      <c r="F727" s="268"/>
      <c r="G727" s="268"/>
      <c r="H727" s="268"/>
      <c r="I727" s="268"/>
      <c r="J727" s="268"/>
      <c r="K727" s="268"/>
    </row>
    <row r="728" spans="2:11" s="84" customFormat="1" x14ac:dyDescent="0.3">
      <c r="B728" s="268"/>
      <c r="C728" s="268"/>
      <c r="D728" s="268"/>
      <c r="E728" s="268"/>
      <c r="F728" s="268"/>
      <c r="G728" s="268"/>
      <c r="H728" s="268"/>
      <c r="I728" s="268"/>
      <c r="J728" s="268"/>
      <c r="K728" s="268"/>
    </row>
    <row r="729" spans="2:11" s="84" customFormat="1" x14ac:dyDescent="0.3">
      <c r="B729" s="268"/>
      <c r="C729" s="268"/>
      <c r="D729" s="268"/>
      <c r="E729" s="268"/>
      <c r="F729" s="268"/>
      <c r="G729" s="268"/>
      <c r="H729" s="268"/>
      <c r="I729" s="268"/>
      <c r="J729" s="268"/>
      <c r="K729" s="268"/>
    </row>
    <row r="730" spans="2:11" s="84" customFormat="1" x14ac:dyDescent="0.3">
      <c r="B730" s="268"/>
      <c r="C730" s="268"/>
      <c r="D730" s="268"/>
      <c r="E730" s="268"/>
      <c r="F730" s="268"/>
      <c r="G730" s="268"/>
      <c r="H730" s="268"/>
      <c r="I730" s="268"/>
      <c r="J730" s="268"/>
      <c r="K730" s="268"/>
    </row>
    <row r="731" spans="2:11" s="84" customFormat="1" x14ac:dyDescent="0.3">
      <c r="B731" s="268"/>
      <c r="C731" s="268"/>
      <c r="D731" s="268"/>
      <c r="E731" s="268"/>
      <c r="F731" s="268"/>
      <c r="G731" s="268"/>
      <c r="H731" s="268"/>
      <c r="I731" s="268"/>
      <c r="J731" s="268"/>
      <c r="K731" s="268"/>
    </row>
    <row r="732" spans="2:11" s="84" customFormat="1" x14ac:dyDescent="0.3">
      <c r="B732" s="268"/>
      <c r="C732" s="268"/>
      <c r="D732" s="268"/>
      <c r="E732" s="268"/>
      <c r="F732" s="268"/>
      <c r="G732" s="268"/>
      <c r="H732" s="268"/>
      <c r="I732" s="268"/>
      <c r="J732" s="268"/>
      <c r="K732" s="268"/>
    </row>
    <row r="733" spans="2:11" s="84" customFormat="1" x14ac:dyDescent="0.3">
      <c r="B733" s="268"/>
      <c r="C733" s="268"/>
      <c r="D733" s="268"/>
      <c r="E733" s="268"/>
      <c r="F733" s="268"/>
      <c r="G733" s="268"/>
      <c r="H733" s="268"/>
      <c r="I733" s="268"/>
      <c r="J733" s="268"/>
      <c r="K733" s="268"/>
    </row>
    <row r="734" spans="2:11" s="84" customFormat="1" x14ac:dyDescent="0.3">
      <c r="B734" s="268"/>
      <c r="C734" s="268"/>
      <c r="D734" s="268"/>
      <c r="E734" s="268"/>
      <c r="F734" s="268"/>
      <c r="G734" s="268"/>
      <c r="H734" s="268"/>
      <c r="I734" s="268"/>
      <c r="J734" s="268"/>
      <c r="K734" s="268"/>
    </row>
    <row r="735" spans="2:11" s="84" customFormat="1" x14ac:dyDescent="0.3">
      <c r="B735" s="268"/>
      <c r="C735" s="268"/>
      <c r="D735" s="268"/>
      <c r="E735" s="268"/>
      <c r="F735" s="268"/>
      <c r="G735" s="268"/>
      <c r="H735" s="268"/>
      <c r="I735" s="268"/>
      <c r="J735" s="268"/>
      <c r="K735" s="268"/>
    </row>
    <row r="736" spans="2:11" s="84" customFormat="1" x14ac:dyDescent="0.3">
      <c r="B736" s="268"/>
      <c r="C736" s="268"/>
      <c r="D736" s="268"/>
      <c r="E736" s="268"/>
      <c r="F736" s="268"/>
      <c r="G736" s="268"/>
      <c r="H736" s="268"/>
      <c r="I736" s="268"/>
      <c r="J736" s="268"/>
      <c r="K736" s="268"/>
    </row>
    <row r="737" spans="2:11" s="84" customFormat="1" x14ac:dyDescent="0.3">
      <c r="B737" s="268"/>
      <c r="C737" s="268"/>
      <c r="D737" s="268"/>
      <c r="E737" s="268"/>
      <c r="F737" s="268"/>
      <c r="G737" s="268"/>
      <c r="H737" s="268"/>
      <c r="I737" s="268"/>
      <c r="J737" s="268"/>
      <c r="K737" s="268"/>
    </row>
    <row r="738" spans="2:11" s="84" customFormat="1" x14ac:dyDescent="0.3">
      <c r="B738" s="268"/>
      <c r="C738" s="268"/>
      <c r="D738" s="268"/>
      <c r="E738" s="268"/>
      <c r="F738" s="268"/>
      <c r="G738" s="268"/>
      <c r="H738" s="268"/>
      <c r="I738" s="268"/>
      <c r="J738" s="268"/>
      <c r="K738" s="268"/>
    </row>
    <row r="739" spans="2:11" s="84" customFormat="1" x14ac:dyDescent="0.3">
      <c r="B739" s="268"/>
      <c r="C739" s="268"/>
      <c r="D739" s="268"/>
      <c r="E739" s="268"/>
      <c r="F739" s="268"/>
      <c r="G739" s="268"/>
      <c r="H739" s="268"/>
      <c r="I739" s="268"/>
      <c r="J739" s="268"/>
      <c r="K739" s="268"/>
    </row>
    <row r="740" spans="2:11" s="84" customFormat="1" x14ac:dyDescent="0.3">
      <c r="B740" s="268"/>
      <c r="C740" s="268"/>
      <c r="D740" s="268"/>
      <c r="E740" s="268"/>
      <c r="F740" s="268"/>
      <c r="G740" s="268"/>
      <c r="H740" s="268"/>
      <c r="I740" s="268"/>
      <c r="J740" s="268"/>
      <c r="K740" s="268"/>
    </row>
    <row r="741" spans="2:11" s="84" customFormat="1" x14ac:dyDescent="0.3">
      <c r="B741" s="268"/>
      <c r="C741" s="268"/>
      <c r="D741" s="268"/>
      <c r="E741" s="268"/>
      <c r="F741" s="268"/>
      <c r="G741" s="268"/>
      <c r="H741" s="268"/>
      <c r="I741" s="268"/>
      <c r="J741" s="268"/>
      <c r="K741" s="268"/>
    </row>
    <row r="742" spans="2:11" s="84" customFormat="1" x14ac:dyDescent="0.3">
      <c r="B742" s="268"/>
      <c r="C742" s="268"/>
      <c r="D742" s="268"/>
      <c r="E742" s="268"/>
      <c r="F742" s="268"/>
      <c r="G742" s="268"/>
      <c r="H742" s="268"/>
      <c r="I742" s="268"/>
      <c r="J742" s="268"/>
      <c r="K742" s="268"/>
    </row>
    <row r="743" spans="2:11" s="84" customFormat="1" x14ac:dyDescent="0.3">
      <c r="B743" s="268"/>
      <c r="C743" s="268"/>
      <c r="D743" s="268"/>
      <c r="E743" s="268"/>
      <c r="F743" s="268"/>
      <c r="G743" s="268"/>
      <c r="H743" s="268"/>
      <c r="I743" s="268"/>
      <c r="J743" s="268"/>
      <c r="K743" s="268"/>
    </row>
    <row r="744" spans="2:11" s="84" customFormat="1" x14ac:dyDescent="0.3">
      <c r="B744" s="268"/>
      <c r="C744" s="268"/>
      <c r="D744" s="268"/>
      <c r="E744" s="268"/>
      <c r="F744" s="268"/>
      <c r="G744" s="268"/>
      <c r="H744" s="268"/>
      <c r="I744" s="268"/>
      <c r="J744" s="268"/>
      <c r="K744" s="268"/>
    </row>
    <row r="745" spans="2:11" s="84" customFormat="1" x14ac:dyDescent="0.3">
      <c r="B745" s="268"/>
      <c r="C745" s="268"/>
      <c r="D745" s="268"/>
      <c r="E745" s="268"/>
      <c r="F745" s="268"/>
      <c r="G745" s="268"/>
      <c r="H745" s="268"/>
      <c r="I745" s="268"/>
      <c r="J745" s="268"/>
      <c r="K745" s="268"/>
    </row>
    <row r="746" spans="2:11" s="84" customFormat="1" x14ac:dyDescent="0.3">
      <c r="B746" s="268"/>
      <c r="C746" s="268"/>
      <c r="D746" s="268"/>
      <c r="E746" s="268"/>
      <c r="F746" s="268"/>
      <c r="G746" s="268"/>
      <c r="H746" s="268"/>
      <c r="I746" s="268"/>
      <c r="J746" s="268"/>
      <c r="K746" s="268"/>
    </row>
    <row r="747" spans="2:11" s="84" customFormat="1" x14ac:dyDescent="0.3">
      <c r="B747" s="268"/>
      <c r="C747" s="268"/>
      <c r="D747" s="268"/>
      <c r="E747" s="268"/>
      <c r="F747" s="268"/>
      <c r="G747" s="268"/>
      <c r="H747" s="268"/>
      <c r="I747" s="268"/>
      <c r="J747" s="268"/>
      <c r="K747" s="268"/>
    </row>
    <row r="748" spans="2:11" s="84" customFormat="1" x14ac:dyDescent="0.3">
      <c r="B748" s="268"/>
      <c r="C748" s="268"/>
      <c r="D748" s="268"/>
      <c r="E748" s="268"/>
      <c r="F748" s="268"/>
      <c r="G748" s="268"/>
      <c r="H748" s="268"/>
      <c r="I748" s="268"/>
      <c r="J748" s="268"/>
      <c r="K748" s="268"/>
    </row>
    <row r="749" spans="2:11" s="84" customFormat="1" x14ac:dyDescent="0.3">
      <c r="B749" s="268"/>
      <c r="C749" s="268"/>
      <c r="D749" s="268"/>
      <c r="E749" s="268"/>
      <c r="F749" s="268"/>
      <c r="G749" s="268"/>
      <c r="H749" s="268"/>
      <c r="I749" s="268"/>
      <c r="J749" s="268"/>
      <c r="K749" s="268"/>
    </row>
    <row r="750" spans="2:11" s="84" customFormat="1" x14ac:dyDescent="0.3">
      <c r="B750" s="268"/>
      <c r="C750" s="268"/>
      <c r="D750" s="268"/>
      <c r="E750" s="268"/>
      <c r="F750" s="268"/>
      <c r="G750" s="268"/>
      <c r="H750" s="268"/>
      <c r="I750" s="268"/>
      <c r="J750" s="268"/>
      <c r="K750" s="268"/>
    </row>
    <row r="751" spans="2:11" s="84" customFormat="1" x14ac:dyDescent="0.3">
      <c r="B751" s="268"/>
      <c r="C751" s="268"/>
      <c r="D751" s="268"/>
      <c r="E751" s="268"/>
      <c r="F751" s="268"/>
      <c r="G751" s="268"/>
      <c r="H751" s="268"/>
      <c r="I751" s="268"/>
      <c r="J751" s="268"/>
      <c r="K751" s="268"/>
    </row>
    <row r="752" spans="2:11" s="84" customFormat="1" x14ac:dyDescent="0.3">
      <c r="B752" s="268"/>
      <c r="C752" s="268"/>
      <c r="D752" s="268"/>
      <c r="E752" s="268"/>
      <c r="F752" s="268"/>
      <c r="G752" s="268"/>
      <c r="H752" s="268"/>
      <c r="I752" s="268"/>
      <c r="J752" s="268"/>
      <c r="K752" s="268"/>
    </row>
    <row r="753" spans="2:11" s="84" customFormat="1" x14ac:dyDescent="0.3">
      <c r="B753" s="268"/>
      <c r="C753" s="268"/>
      <c r="D753" s="268"/>
      <c r="E753" s="268"/>
      <c r="F753" s="268"/>
      <c r="G753" s="268"/>
      <c r="H753" s="268"/>
      <c r="I753" s="268"/>
      <c r="J753" s="268"/>
      <c r="K753" s="268"/>
    </row>
    <row r="754" spans="2:11" s="84" customFormat="1" x14ac:dyDescent="0.3">
      <c r="B754" s="268"/>
      <c r="C754" s="268"/>
      <c r="D754" s="268"/>
      <c r="E754" s="268"/>
      <c r="F754" s="268"/>
      <c r="G754" s="268"/>
      <c r="H754" s="268"/>
      <c r="I754" s="268"/>
      <c r="J754" s="268"/>
      <c r="K754" s="268"/>
    </row>
    <row r="755" spans="2:11" s="84" customFormat="1" x14ac:dyDescent="0.3">
      <c r="B755" s="268"/>
      <c r="C755" s="268"/>
      <c r="D755" s="268"/>
      <c r="E755" s="268"/>
      <c r="F755" s="268"/>
      <c r="G755" s="268"/>
      <c r="H755" s="268"/>
      <c r="I755" s="268"/>
      <c r="J755" s="268"/>
      <c r="K755" s="268"/>
    </row>
    <row r="756" spans="2:11" s="84" customFormat="1" x14ac:dyDescent="0.3">
      <c r="B756" s="268"/>
      <c r="C756" s="268"/>
      <c r="D756" s="268"/>
      <c r="E756" s="268"/>
      <c r="F756" s="268"/>
      <c r="G756" s="268"/>
      <c r="H756" s="268"/>
      <c r="I756" s="268"/>
      <c r="J756" s="268"/>
      <c r="K756" s="268"/>
    </row>
    <row r="757" spans="2:11" s="84" customFormat="1" x14ac:dyDescent="0.3">
      <c r="B757" s="268"/>
      <c r="C757" s="268"/>
      <c r="D757" s="268"/>
      <c r="E757" s="268"/>
      <c r="F757" s="268"/>
      <c r="G757" s="268"/>
      <c r="H757" s="268"/>
      <c r="I757" s="268"/>
      <c r="J757" s="268"/>
      <c r="K757" s="268"/>
    </row>
    <row r="758" spans="2:11" s="84" customFormat="1" x14ac:dyDescent="0.3">
      <c r="B758" s="268"/>
      <c r="C758" s="268"/>
      <c r="D758" s="268"/>
      <c r="E758" s="268"/>
      <c r="F758" s="268"/>
      <c r="G758" s="268"/>
      <c r="H758" s="268"/>
      <c r="I758" s="268"/>
      <c r="J758" s="268"/>
      <c r="K758" s="268"/>
    </row>
    <row r="759" spans="2:11" s="84" customFormat="1" x14ac:dyDescent="0.3">
      <c r="B759" s="268"/>
      <c r="C759" s="268"/>
      <c r="D759" s="268"/>
      <c r="E759" s="268"/>
      <c r="F759" s="268"/>
      <c r="G759" s="268"/>
      <c r="H759" s="268"/>
      <c r="I759" s="268"/>
      <c r="J759" s="268"/>
      <c r="K759" s="268"/>
    </row>
    <row r="760" spans="2:11" s="84" customFormat="1" x14ac:dyDescent="0.3">
      <c r="B760" s="268"/>
      <c r="C760" s="268"/>
      <c r="D760" s="268"/>
      <c r="E760" s="268"/>
      <c r="F760" s="268"/>
      <c r="G760" s="268"/>
      <c r="H760" s="268"/>
      <c r="I760" s="268"/>
      <c r="J760" s="268"/>
      <c r="K760" s="268"/>
    </row>
    <row r="761" spans="2:11" s="84" customFormat="1" x14ac:dyDescent="0.3">
      <c r="B761" s="268"/>
      <c r="C761" s="268"/>
      <c r="D761" s="268"/>
      <c r="E761" s="268"/>
      <c r="F761" s="268"/>
      <c r="G761" s="268"/>
      <c r="H761" s="268"/>
      <c r="I761" s="268"/>
      <c r="J761" s="268"/>
      <c r="K761" s="268"/>
    </row>
    <row r="762" spans="2:11" s="84" customFormat="1" x14ac:dyDescent="0.3">
      <c r="B762" s="268"/>
      <c r="C762" s="268"/>
      <c r="D762" s="268"/>
      <c r="E762" s="268"/>
      <c r="F762" s="268"/>
      <c r="G762" s="268"/>
      <c r="H762" s="268"/>
      <c r="I762" s="268"/>
      <c r="J762" s="268"/>
      <c r="K762" s="268"/>
    </row>
    <row r="763" spans="2:11" s="84" customFormat="1" x14ac:dyDescent="0.3">
      <c r="B763" s="268"/>
      <c r="C763" s="268"/>
      <c r="D763" s="268"/>
      <c r="E763" s="268"/>
      <c r="F763" s="268"/>
      <c r="G763" s="268"/>
      <c r="H763" s="268"/>
      <c r="I763" s="268"/>
      <c r="J763" s="268"/>
      <c r="K763" s="268"/>
    </row>
    <row r="764" spans="2:11" s="84" customFormat="1" x14ac:dyDescent="0.3">
      <c r="B764" s="268"/>
      <c r="C764" s="268"/>
      <c r="D764" s="268"/>
      <c r="E764" s="268"/>
      <c r="F764" s="268"/>
      <c r="G764" s="268"/>
      <c r="H764" s="268"/>
      <c r="I764" s="268"/>
      <c r="J764" s="268"/>
      <c r="K764" s="268"/>
    </row>
    <row r="765" spans="2:11" s="84" customFormat="1" x14ac:dyDescent="0.3">
      <c r="B765" s="268"/>
      <c r="C765" s="268"/>
      <c r="D765" s="268"/>
      <c r="E765" s="268"/>
      <c r="F765" s="268"/>
      <c r="G765" s="268"/>
      <c r="H765" s="268"/>
      <c r="I765" s="268"/>
      <c r="J765" s="268"/>
      <c r="K765" s="268"/>
    </row>
    <row r="766" spans="2:11" s="84" customFormat="1" x14ac:dyDescent="0.3">
      <c r="B766" s="268"/>
      <c r="C766" s="268"/>
      <c r="D766" s="268"/>
      <c r="E766" s="268"/>
      <c r="F766" s="268"/>
      <c r="G766" s="268"/>
      <c r="H766" s="268"/>
      <c r="I766" s="268"/>
      <c r="J766" s="268"/>
      <c r="K766" s="268"/>
    </row>
    <row r="767" spans="2:11" s="84" customFormat="1" x14ac:dyDescent="0.3">
      <c r="B767" s="268"/>
      <c r="C767" s="268"/>
      <c r="D767" s="268"/>
      <c r="E767" s="268"/>
      <c r="F767" s="268"/>
      <c r="G767" s="268"/>
      <c r="H767" s="268"/>
      <c r="I767" s="268"/>
      <c r="J767" s="268"/>
      <c r="K767" s="268"/>
    </row>
    <row r="768" spans="2:11" s="84" customFormat="1" x14ac:dyDescent="0.3">
      <c r="B768" s="268"/>
      <c r="C768" s="268"/>
      <c r="D768" s="268"/>
      <c r="E768" s="268"/>
      <c r="F768" s="268"/>
      <c r="G768" s="268"/>
      <c r="H768" s="268"/>
      <c r="I768" s="268"/>
      <c r="J768" s="268"/>
      <c r="K768" s="268"/>
    </row>
    <row r="769" spans="2:11" s="84" customFormat="1" x14ac:dyDescent="0.3">
      <c r="B769" s="268"/>
      <c r="C769" s="268"/>
      <c r="D769" s="268"/>
      <c r="E769" s="268"/>
      <c r="F769" s="268"/>
      <c r="G769" s="268"/>
      <c r="H769" s="268"/>
      <c r="I769" s="268"/>
      <c r="J769" s="268"/>
      <c r="K769" s="268"/>
    </row>
    <row r="770" spans="2:11" s="84" customFormat="1" x14ac:dyDescent="0.3">
      <c r="B770" s="268"/>
      <c r="C770" s="268"/>
      <c r="D770" s="268"/>
      <c r="E770" s="268"/>
      <c r="F770" s="268"/>
      <c r="G770" s="268"/>
      <c r="H770" s="268"/>
      <c r="I770" s="268"/>
      <c r="J770" s="268"/>
      <c r="K770" s="268"/>
    </row>
    <row r="771" spans="2:11" s="84" customFormat="1" x14ac:dyDescent="0.3">
      <c r="B771" s="268"/>
      <c r="C771" s="268"/>
      <c r="D771" s="268"/>
      <c r="E771" s="268"/>
      <c r="F771" s="268"/>
      <c r="G771" s="268"/>
      <c r="H771" s="268"/>
      <c r="I771" s="268"/>
      <c r="J771" s="268"/>
      <c r="K771" s="268"/>
    </row>
    <row r="772" spans="2:11" s="84" customFormat="1" x14ac:dyDescent="0.3">
      <c r="B772" s="268"/>
      <c r="C772" s="268"/>
      <c r="D772" s="268"/>
      <c r="E772" s="268"/>
      <c r="F772" s="268"/>
      <c r="G772" s="268"/>
      <c r="H772" s="268"/>
      <c r="I772" s="268"/>
      <c r="J772" s="268"/>
      <c r="K772" s="268"/>
    </row>
    <row r="773" spans="2:11" s="84" customFormat="1" x14ac:dyDescent="0.3">
      <c r="B773" s="268"/>
      <c r="C773" s="268"/>
      <c r="D773" s="268"/>
      <c r="E773" s="268"/>
      <c r="F773" s="268"/>
      <c r="G773" s="268"/>
      <c r="H773" s="268"/>
      <c r="I773" s="268"/>
      <c r="J773" s="268"/>
      <c r="K773" s="268"/>
    </row>
    <row r="774" spans="2:11" s="84" customFormat="1" x14ac:dyDescent="0.3">
      <c r="B774" s="268"/>
      <c r="C774" s="268"/>
      <c r="D774" s="268"/>
      <c r="E774" s="268"/>
      <c r="F774" s="268"/>
      <c r="G774" s="268"/>
      <c r="H774" s="268"/>
      <c r="I774" s="268"/>
      <c r="J774" s="268"/>
      <c r="K774" s="268"/>
    </row>
    <row r="775" spans="2:11" s="84" customFormat="1" x14ac:dyDescent="0.3">
      <c r="B775" s="268"/>
      <c r="C775" s="268"/>
      <c r="D775" s="268"/>
      <c r="E775" s="268"/>
      <c r="F775" s="268"/>
      <c r="G775" s="268"/>
      <c r="H775" s="268"/>
      <c r="I775" s="268"/>
      <c r="J775" s="268"/>
      <c r="K775" s="268"/>
    </row>
    <row r="776" spans="2:11" s="84" customFormat="1" x14ac:dyDescent="0.3">
      <c r="B776" s="268"/>
      <c r="C776" s="268"/>
      <c r="D776" s="268"/>
      <c r="E776" s="268"/>
      <c r="F776" s="268"/>
      <c r="G776" s="268"/>
      <c r="H776" s="268"/>
      <c r="I776" s="268"/>
      <c r="J776" s="268"/>
      <c r="K776" s="268"/>
    </row>
    <row r="777" spans="2:11" s="84" customFormat="1" x14ac:dyDescent="0.3">
      <c r="B777" s="268"/>
      <c r="C777" s="268"/>
      <c r="D777" s="268"/>
      <c r="E777" s="268"/>
      <c r="F777" s="268"/>
      <c r="G777" s="268"/>
      <c r="H777" s="268"/>
      <c r="I777" s="268"/>
      <c r="J777" s="268"/>
      <c r="K777" s="268"/>
    </row>
    <row r="778" spans="2:11" s="84" customFormat="1" x14ac:dyDescent="0.3">
      <c r="B778" s="268"/>
      <c r="C778" s="268"/>
      <c r="D778" s="268"/>
      <c r="E778" s="268"/>
      <c r="F778" s="268"/>
      <c r="G778" s="268"/>
      <c r="H778" s="268"/>
      <c r="I778" s="268"/>
      <c r="J778" s="268"/>
      <c r="K778" s="268"/>
    </row>
    <row r="779" spans="2:11" s="84" customFormat="1" x14ac:dyDescent="0.3">
      <c r="B779" s="268"/>
      <c r="C779" s="268"/>
      <c r="D779" s="268"/>
      <c r="E779" s="268"/>
      <c r="F779" s="268"/>
      <c r="G779" s="268"/>
      <c r="H779" s="268"/>
      <c r="I779" s="268"/>
      <c r="J779" s="268"/>
      <c r="K779" s="268"/>
    </row>
    <row r="780" spans="2:11" s="84" customFormat="1" x14ac:dyDescent="0.3">
      <c r="B780" s="268"/>
      <c r="C780" s="268"/>
      <c r="D780" s="268"/>
      <c r="E780" s="268"/>
      <c r="F780" s="268"/>
      <c r="G780" s="268"/>
      <c r="H780" s="268"/>
      <c r="I780" s="268"/>
      <c r="J780" s="268"/>
      <c r="K780" s="268"/>
    </row>
    <row r="781" spans="2:11" s="84" customFormat="1" x14ac:dyDescent="0.3">
      <c r="B781" s="268"/>
      <c r="C781" s="268"/>
      <c r="D781" s="268"/>
      <c r="E781" s="268"/>
      <c r="F781" s="268"/>
      <c r="G781" s="268"/>
      <c r="H781" s="268"/>
      <c r="I781" s="268"/>
      <c r="J781" s="268"/>
      <c r="K781" s="268"/>
    </row>
    <row r="782" spans="2:11" s="84" customFormat="1" x14ac:dyDescent="0.3">
      <c r="B782" s="268"/>
      <c r="C782" s="268"/>
      <c r="D782" s="268"/>
      <c r="E782" s="268"/>
      <c r="F782" s="268"/>
      <c r="G782" s="268"/>
      <c r="H782" s="268"/>
      <c r="I782" s="268"/>
      <c r="J782" s="268"/>
      <c r="K782" s="268"/>
    </row>
    <row r="783" spans="2:11" s="84" customFormat="1" x14ac:dyDescent="0.3">
      <c r="B783" s="268"/>
      <c r="C783" s="268"/>
      <c r="D783" s="268"/>
      <c r="E783" s="268"/>
      <c r="F783" s="268"/>
      <c r="G783" s="268"/>
      <c r="H783" s="268"/>
      <c r="I783" s="268"/>
      <c r="J783" s="268"/>
      <c r="K783" s="268"/>
    </row>
    <row r="784" spans="2:11" s="84" customFormat="1" x14ac:dyDescent="0.3">
      <c r="B784" s="268"/>
      <c r="C784" s="268"/>
      <c r="D784" s="268"/>
      <c r="E784" s="268"/>
      <c r="F784" s="268"/>
      <c r="G784" s="268"/>
      <c r="H784" s="268"/>
      <c r="I784" s="268"/>
      <c r="J784" s="268"/>
      <c r="K784" s="268"/>
    </row>
    <row r="785" spans="2:11" s="84" customFormat="1" x14ac:dyDescent="0.3">
      <c r="B785" s="268"/>
      <c r="C785" s="268"/>
      <c r="D785" s="268"/>
      <c r="E785" s="268"/>
      <c r="F785" s="268"/>
      <c r="G785" s="268"/>
      <c r="H785" s="268"/>
      <c r="I785" s="268"/>
      <c r="J785" s="268"/>
      <c r="K785" s="268"/>
    </row>
    <row r="786" spans="2:11" s="84" customFormat="1" x14ac:dyDescent="0.3">
      <c r="B786" s="268"/>
      <c r="C786" s="268"/>
      <c r="D786" s="268"/>
      <c r="E786" s="268"/>
      <c r="F786" s="268"/>
      <c r="G786" s="268"/>
      <c r="H786" s="268"/>
      <c r="I786" s="268"/>
      <c r="J786" s="268"/>
      <c r="K786" s="268"/>
    </row>
    <row r="787" spans="2:11" s="84" customFormat="1" x14ac:dyDescent="0.3">
      <c r="B787" s="268"/>
      <c r="C787" s="268"/>
      <c r="D787" s="268"/>
      <c r="E787" s="268"/>
      <c r="F787" s="268"/>
      <c r="G787" s="268"/>
      <c r="H787" s="268"/>
      <c r="I787" s="268"/>
      <c r="J787" s="268"/>
      <c r="K787" s="268"/>
    </row>
    <row r="788" spans="2:11" s="84" customFormat="1" x14ac:dyDescent="0.3">
      <c r="B788" s="268"/>
      <c r="C788" s="268"/>
      <c r="D788" s="268"/>
      <c r="E788" s="268"/>
      <c r="F788" s="268"/>
      <c r="G788" s="268"/>
      <c r="H788" s="268"/>
      <c r="I788" s="268"/>
      <c r="J788" s="268"/>
      <c r="K788" s="268"/>
    </row>
    <row r="789" spans="2:11" s="84" customFormat="1" x14ac:dyDescent="0.3">
      <c r="B789" s="268"/>
      <c r="C789" s="268"/>
      <c r="D789" s="268"/>
      <c r="E789" s="268"/>
      <c r="F789" s="268"/>
      <c r="G789" s="268"/>
      <c r="H789" s="268"/>
      <c r="I789" s="268"/>
      <c r="J789" s="268"/>
      <c r="K789" s="268"/>
    </row>
    <row r="790" spans="2:11" s="84" customFormat="1" x14ac:dyDescent="0.3">
      <c r="B790" s="268"/>
      <c r="C790" s="268"/>
      <c r="D790" s="268"/>
      <c r="E790" s="268"/>
      <c r="F790" s="268"/>
      <c r="G790" s="268"/>
      <c r="H790" s="268"/>
      <c r="I790" s="268"/>
      <c r="J790" s="268"/>
      <c r="K790" s="268"/>
    </row>
    <row r="791" spans="2:11" s="84" customFormat="1" x14ac:dyDescent="0.3">
      <c r="B791" s="268"/>
      <c r="C791" s="268"/>
      <c r="D791" s="268"/>
      <c r="E791" s="268"/>
      <c r="F791" s="268"/>
      <c r="G791" s="268"/>
      <c r="H791" s="268"/>
      <c r="I791" s="268"/>
      <c r="J791" s="268"/>
      <c r="K791" s="268"/>
    </row>
    <row r="792" spans="2:11" s="84" customFormat="1" x14ac:dyDescent="0.3">
      <c r="B792" s="268"/>
      <c r="C792" s="268"/>
      <c r="D792" s="268"/>
      <c r="E792" s="268"/>
      <c r="F792" s="268"/>
      <c r="G792" s="268"/>
      <c r="H792" s="268"/>
      <c r="I792" s="268"/>
      <c r="J792" s="268"/>
      <c r="K792" s="268"/>
    </row>
    <row r="793" spans="2:11" s="84" customFormat="1" x14ac:dyDescent="0.3">
      <c r="B793" s="268"/>
      <c r="C793" s="268"/>
      <c r="D793" s="268"/>
      <c r="E793" s="268"/>
      <c r="F793" s="268"/>
      <c r="G793" s="268"/>
      <c r="H793" s="268"/>
      <c r="I793" s="268"/>
      <c r="J793" s="268"/>
      <c r="K793" s="268"/>
    </row>
    <row r="794" spans="2:11" s="84" customFormat="1" x14ac:dyDescent="0.3">
      <c r="B794" s="268"/>
      <c r="C794" s="268"/>
      <c r="D794" s="268"/>
      <c r="E794" s="268"/>
      <c r="F794" s="268"/>
      <c r="G794" s="268"/>
      <c r="H794" s="268"/>
      <c r="I794" s="268"/>
      <c r="J794" s="268"/>
      <c r="K794" s="268"/>
    </row>
    <row r="795" spans="2:11" s="84" customFormat="1" x14ac:dyDescent="0.3">
      <c r="B795" s="268"/>
      <c r="C795" s="268"/>
      <c r="D795" s="268"/>
      <c r="E795" s="268"/>
      <c r="F795" s="268"/>
      <c r="G795" s="268"/>
      <c r="H795" s="268"/>
      <c r="I795" s="268"/>
      <c r="J795" s="268"/>
      <c r="K795" s="268"/>
    </row>
    <row r="796" spans="2:11" s="84" customFormat="1" x14ac:dyDescent="0.3">
      <c r="B796" s="268"/>
      <c r="C796" s="268"/>
      <c r="D796" s="268"/>
      <c r="E796" s="268"/>
      <c r="F796" s="268"/>
      <c r="G796" s="268"/>
      <c r="H796" s="268"/>
      <c r="I796" s="268"/>
      <c r="J796" s="268"/>
      <c r="K796" s="268"/>
    </row>
    <row r="797" spans="2:11" s="84" customFormat="1" x14ac:dyDescent="0.3">
      <c r="B797" s="268"/>
      <c r="C797" s="268"/>
      <c r="D797" s="268"/>
      <c r="E797" s="268"/>
      <c r="F797" s="268"/>
      <c r="G797" s="268"/>
      <c r="H797" s="268"/>
      <c r="I797" s="268"/>
      <c r="J797" s="268"/>
      <c r="K797" s="268"/>
    </row>
    <row r="798" spans="2:11" s="84" customFormat="1" x14ac:dyDescent="0.3">
      <c r="B798" s="268"/>
      <c r="C798" s="268"/>
      <c r="D798" s="268"/>
      <c r="E798" s="268"/>
      <c r="F798" s="268"/>
      <c r="G798" s="268"/>
      <c r="H798" s="268"/>
      <c r="I798" s="268"/>
      <c r="J798" s="268"/>
      <c r="K798" s="268"/>
    </row>
    <row r="799" spans="2:11" s="84" customFormat="1" x14ac:dyDescent="0.3">
      <c r="B799" s="268"/>
      <c r="C799" s="268"/>
      <c r="D799" s="268"/>
      <c r="E799" s="268"/>
      <c r="F799" s="268"/>
      <c r="G799" s="268"/>
      <c r="H799" s="268"/>
      <c r="I799" s="268"/>
      <c r="J799" s="268"/>
      <c r="K799" s="268"/>
    </row>
    <row r="800" spans="2:11" s="84" customFormat="1" x14ac:dyDescent="0.3">
      <c r="B800" s="268"/>
      <c r="C800" s="268"/>
      <c r="D800" s="268"/>
      <c r="E800" s="268"/>
      <c r="F800" s="268"/>
      <c r="G800" s="268"/>
      <c r="H800" s="268"/>
      <c r="I800" s="268"/>
      <c r="J800" s="268"/>
      <c r="K800" s="268"/>
    </row>
    <row r="801" spans="2:11" s="84" customFormat="1" x14ac:dyDescent="0.3">
      <c r="B801" s="268"/>
      <c r="C801" s="268"/>
      <c r="D801" s="268"/>
      <c r="E801" s="268"/>
      <c r="F801" s="268"/>
      <c r="G801" s="268"/>
      <c r="H801" s="268"/>
      <c r="I801" s="268"/>
      <c r="J801" s="268"/>
      <c r="K801" s="268"/>
    </row>
    <row r="802" spans="2:11" s="84" customFormat="1" x14ac:dyDescent="0.3">
      <c r="B802" s="268"/>
      <c r="C802" s="268"/>
      <c r="D802" s="268"/>
      <c r="E802" s="268"/>
      <c r="F802" s="268"/>
      <c r="G802" s="268"/>
      <c r="H802" s="268"/>
      <c r="I802" s="268"/>
      <c r="J802" s="268"/>
      <c r="K802" s="268"/>
    </row>
    <row r="803" spans="2:11" s="84" customFormat="1" x14ac:dyDescent="0.3">
      <c r="B803" s="268"/>
      <c r="C803" s="268"/>
      <c r="D803" s="268"/>
      <c r="E803" s="268"/>
      <c r="F803" s="268"/>
      <c r="G803" s="268"/>
      <c r="H803" s="268"/>
      <c r="I803" s="268"/>
      <c r="J803" s="268"/>
      <c r="K803" s="268"/>
    </row>
    <row r="804" spans="2:11" s="84" customFormat="1" x14ac:dyDescent="0.3">
      <c r="B804" s="268"/>
      <c r="C804" s="268"/>
      <c r="D804" s="268"/>
      <c r="E804" s="268"/>
      <c r="F804" s="268"/>
      <c r="G804" s="268"/>
      <c r="H804" s="268"/>
      <c r="I804" s="268"/>
      <c r="J804" s="268"/>
      <c r="K804" s="268"/>
    </row>
    <row r="805" spans="2:11" s="84" customFormat="1" x14ac:dyDescent="0.3">
      <c r="B805" s="268"/>
      <c r="C805" s="268"/>
      <c r="D805" s="268"/>
      <c r="E805" s="268"/>
      <c r="F805" s="268"/>
      <c r="G805" s="268"/>
      <c r="H805" s="268"/>
      <c r="I805" s="268"/>
      <c r="J805" s="268"/>
      <c r="K805" s="268"/>
    </row>
    <row r="806" spans="2:11" s="84" customFormat="1" x14ac:dyDescent="0.3">
      <c r="B806" s="268"/>
      <c r="C806" s="268"/>
      <c r="D806" s="268"/>
      <c r="E806" s="268"/>
      <c r="F806" s="268"/>
      <c r="G806" s="268"/>
      <c r="H806" s="268"/>
      <c r="I806" s="268"/>
      <c r="J806" s="268"/>
      <c r="K806" s="268"/>
    </row>
    <row r="807" spans="2:11" s="84" customFormat="1" x14ac:dyDescent="0.3">
      <c r="B807" s="268"/>
      <c r="C807" s="268"/>
      <c r="D807" s="268"/>
      <c r="E807" s="268"/>
      <c r="F807" s="268"/>
      <c r="G807" s="268"/>
      <c r="H807" s="268"/>
      <c r="I807" s="268"/>
      <c r="J807" s="268"/>
      <c r="K807" s="268"/>
    </row>
    <row r="808" spans="2:11" s="84" customFormat="1" x14ac:dyDescent="0.3">
      <c r="B808" s="268"/>
      <c r="C808" s="268"/>
      <c r="D808" s="268"/>
      <c r="E808" s="268"/>
      <c r="F808" s="268"/>
      <c r="G808" s="268"/>
      <c r="H808" s="268"/>
      <c r="I808" s="268"/>
      <c r="J808" s="268"/>
      <c r="K808" s="268"/>
    </row>
    <row r="809" spans="2:11" s="84" customFormat="1" x14ac:dyDescent="0.3">
      <c r="B809" s="268"/>
      <c r="C809" s="268"/>
      <c r="D809" s="268"/>
      <c r="E809" s="268"/>
      <c r="F809" s="268"/>
      <c r="G809" s="268"/>
      <c r="H809" s="268"/>
      <c r="I809" s="268"/>
      <c r="J809" s="268"/>
      <c r="K809" s="268"/>
    </row>
    <row r="810" spans="2:11" s="84" customFormat="1" x14ac:dyDescent="0.3">
      <c r="B810" s="268"/>
      <c r="C810" s="268"/>
      <c r="D810" s="268"/>
      <c r="E810" s="268"/>
      <c r="F810" s="268"/>
      <c r="G810" s="268"/>
      <c r="H810" s="268"/>
      <c r="I810" s="268"/>
      <c r="J810" s="268"/>
      <c r="K810" s="268"/>
    </row>
    <row r="811" spans="2:11" s="84" customFormat="1" x14ac:dyDescent="0.3">
      <c r="B811" s="268"/>
      <c r="C811" s="268"/>
      <c r="D811" s="268"/>
      <c r="E811" s="268"/>
      <c r="F811" s="268"/>
      <c r="G811" s="268"/>
      <c r="H811" s="268"/>
      <c r="I811" s="268"/>
      <c r="J811" s="268"/>
      <c r="K811" s="268"/>
    </row>
    <row r="812" spans="2:11" s="84" customFormat="1" x14ac:dyDescent="0.3">
      <c r="B812" s="268"/>
      <c r="C812" s="268"/>
      <c r="D812" s="268"/>
      <c r="E812" s="268"/>
      <c r="F812" s="268"/>
      <c r="G812" s="268"/>
      <c r="H812" s="268"/>
      <c r="I812" s="268"/>
      <c r="J812" s="268"/>
      <c r="K812" s="268"/>
    </row>
    <row r="813" spans="2:11" s="84" customFormat="1" x14ac:dyDescent="0.3">
      <c r="B813" s="268"/>
      <c r="C813" s="268"/>
      <c r="D813" s="268"/>
      <c r="E813" s="268"/>
      <c r="F813" s="268"/>
      <c r="G813" s="268"/>
      <c r="H813" s="268"/>
      <c r="I813" s="268"/>
      <c r="J813" s="268"/>
      <c r="K813" s="268"/>
    </row>
    <row r="814" spans="2:11" s="84" customFormat="1" x14ac:dyDescent="0.3">
      <c r="B814" s="268"/>
      <c r="C814" s="268"/>
      <c r="D814" s="268"/>
      <c r="E814" s="268"/>
      <c r="F814" s="268"/>
      <c r="G814" s="268"/>
      <c r="H814" s="268"/>
      <c r="I814" s="268"/>
      <c r="J814" s="268"/>
      <c r="K814" s="268"/>
    </row>
    <row r="815" spans="2:11" s="84" customFormat="1" x14ac:dyDescent="0.3">
      <c r="B815" s="268"/>
      <c r="C815" s="268"/>
      <c r="D815" s="268"/>
      <c r="E815" s="268"/>
      <c r="F815" s="268"/>
      <c r="G815" s="268"/>
      <c r="H815" s="268"/>
      <c r="I815" s="268"/>
      <c r="J815" s="268"/>
      <c r="K815" s="268"/>
    </row>
    <row r="816" spans="2:11" s="84" customFormat="1" x14ac:dyDescent="0.3">
      <c r="B816" s="268"/>
      <c r="C816" s="268"/>
      <c r="D816" s="268"/>
      <c r="E816" s="268"/>
      <c r="F816" s="268"/>
      <c r="G816" s="268"/>
      <c r="H816" s="268"/>
      <c r="I816" s="268"/>
      <c r="J816" s="268"/>
      <c r="K816" s="268"/>
    </row>
    <row r="817" spans="2:11" s="84" customFormat="1" x14ac:dyDescent="0.3">
      <c r="B817" s="268"/>
      <c r="C817" s="268"/>
      <c r="D817" s="268"/>
      <c r="E817" s="268"/>
      <c r="F817" s="268"/>
      <c r="G817" s="268"/>
      <c r="H817" s="268"/>
      <c r="I817" s="268"/>
      <c r="J817" s="268"/>
      <c r="K817" s="268"/>
    </row>
    <row r="818" spans="2:11" s="84" customFormat="1" x14ac:dyDescent="0.3">
      <c r="B818" s="268"/>
      <c r="C818" s="268"/>
      <c r="D818" s="268"/>
      <c r="E818" s="268"/>
      <c r="F818" s="268"/>
      <c r="G818" s="268"/>
      <c r="H818" s="268"/>
      <c r="I818" s="268"/>
      <c r="J818" s="268"/>
      <c r="K818" s="268"/>
    </row>
    <row r="819" spans="2:11" s="84" customFormat="1" x14ac:dyDescent="0.3">
      <c r="B819" s="268"/>
      <c r="C819" s="268"/>
      <c r="D819" s="268"/>
      <c r="E819" s="268"/>
      <c r="F819" s="268"/>
      <c r="G819" s="268"/>
      <c r="H819" s="268"/>
      <c r="I819" s="268"/>
      <c r="J819" s="268"/>
      <c r="K819" s="268"/>
    </row>
    <row r="820" spans="2:11" s="84" customFormat="1" x14ac:dyDescent="0.3">
      <c r="B820" s="268"/>
      <c r="C820" s="268"/>
      <c r="D820" s="268"/>
      <c r="E820" s="268"/>
      <c r="F820" s="268"/>
      <c r="G820" s="268"/>
      <c r="H820" s="268"/>
      <c r="I820" s="268"/>
      <c r="J820" s="268"/>
      <c r="K820" s="268"/>
    </row>
    <row r="821" spans="2:11" s="84" customFormat="1" x14ac:dyDescent="0.3">
      <c r="B821" s="268"/>
      <c r="C821" s="268"/>
      <c r="D821" s="268"/>
      <c r="E821" s="268"/>
      <c r="F821" s="268"/>
      <c r="G821" s="268"/>
      <c r="H821" s="268"/>
      <c r="I821" s="268"/>
      <c r="J821" s="268"/>
      <c r="K821" s="268"/>
    </row>
    <row r="822" spans="2:11" s="84" customFormat="1" x14ac:dyDescent="0.3">
      <c r="B822" s="268"/>
      <c r="C822" s="268"/>
      <c r="D822" s="268"/>
      <c r="E822" s="268"/>
      <c r="F822" s="268"/>
      <c r="G822" s="268"/>
      <c r="H822" s="268"/>
      <c r="I822" s="268"/>
      <c r="J822" s="268"/>
      <c r="K822" s="268"/>
    </row>
    <row r="823" spans="2:11" s="84" customFormat="1" x14ac:dyDescent="0.3">
      <c r="B823" s="268"/>
      <c r="C823" s="268"/>
      <c r="D823" s="268"/>
      <c r="E823" s="268"/>
      <c r="F823" s="268"/>
      <c r="G823" s="268"/>
      <c r="H823" s="268"/>
      <c r="I823" s="268"/>
      <c r="J823" s="268"/>
      <c r="K823" s="268"/>
    </row>
    <row r="824" spans="2:11" s="84" customFormat="1" x14ac:dyDescent="0.3">
      <c r="B824" s="268"/>
      <c r="C824" s="268"/>
      <c r="D824" s="268"/>
      <c r="E824" s="268"/>
      <c r="F824" s="268"/>
      <c r="G824" s="268"/>
      <c r="H824" s="268"/>
      <c r="I824" s="268"/>
      <c r="J824" s="268"/>
      <c r="K824" s="268"/>
    </row>
    <row r="825" spans="2:11" s="84" customFormat="1" x14ac:dyDescent="0.3">
      <c r="B825" s="268"/>
      <c r="C825" s="268"/>
      <c r="D825" s="268"/>
      <c r="E825" s="268"/>
      <c r="F825" s="268"/>
      <c r="G825" s="268"/>
      <c r="H825" s="268"/>
      <c r="I825" s="268"/>
      <c r="J825" s="268"/>
      <c r="K825" s="268"/>
    </row>
    <row r="826" spans="2:11" s="84" customFormat="1" x14ac:dyDescent="0.3">
      <c r="B826" s="268"/>
      <c r="C826" s="268"/>
      <c r="D826" s="268"/>
      <c r="E826" s="268"/>
      <c r="F826" s="268"/>
      <c r="G826" s="268"/>
      <c r="H826" s="268"/>
      <c r="I826" s="268"/>
      <c r="J826" s="268"/>
      <c r="K826" s="268"/>
    </row>
    <row r="827" spans="2:11" s="84" customFormat="1" x14ac:dyDescent="0.3">
      <c r="B827" s="268"/>
      <c r="C827" s="268"/>
      <c r="D827" s="268"/>
      <c r="E827" s="268"/>
      <c r="F827" s="268"/>
      <c r="G827" s="268"/>
      <c r="H827" s="268"/>
      <c r="I827" s="268"/>
      <c r="J827" s="268"/>
      <c r="K827" s="268"/>
    </row>
    <row r="828" spans="2:11" s="84" customFormat="1" x14ac:dyDescent="0.3">
      <c r="B828" s="268"/>
      <c r="C828" s="268"/>
      <c r="D828" s="268"/>
      <c r="E828" s="268"/>
      <c r="F828" s="268"/>
      <c r="G828" s="268"/>
      <c r="H828" s="268"/>
      <c r="I828" s="268"/>
      <c r="J828" s="268"/>
      <c r="K828" s="268"/>
    </row>
    <row r="829" spans="2:11" s="84" customFormat="1" x14ac:dyDescent="0.3">
      <c r="B829" s="268"/>
      <c r="C829" s="268"/>
      <c r="D829" s="268"/>
      <c r="E829" s="268"/>
      <c r="F829" s="268"/>
      <c r="G829" s="268"/>
      <c r="H829" s="268"/>
      <c r="I829" s="268"/>
      <c r="J829" s="268"/>
      <c r="K829" s="268"/>
    </row>
    <row r="830" spans="2:11" s="84" customFormat="1" x14ac:dyDescent="0.3">
      <c r="B830" s="268"/>
      <c r="C830" s="268"/>
      <c r="D830" s="268"/>
      <c r="E830" s="268"/>
      <c r="F830" s="268"/>
      <c r="G830" s="268"/>
      <c r="H830" s="268"/>
      <c r="I830" s="268"/>
      <c r="J830" s="268"/>
      <c r="K830" s="268"/>
    </row>
    <row r="831" spans="2:11" s="84" customFormat="1" x14ac:dyDescent="0.3">
      <c r="B831" s="268"/>
      <c r="C831" s="268"/>
      <c r="D831" s="268"/>
      <c r="E831" s="268"/>
      <c r="F831" s="268"/>
      <c r="G831" s="268"/>
      <c r="H831" s="268"/>
      <c r="I831" s="268"/>
      <c r="J831" s="268"/>
      <c r="K831" s="268"/>
    </row>
    <row r="832" spans="2:11" s="84" customFormat="1" x14ac:dyDescent="0.3">
      <c r="B832" s="268"/>
      <c r="C832" s="268"/>
      <c r="D832" s="268"/>
      <c r="E832" s="268"/>
      <c r="F832" s="268"/>
      <c r="G832" s="268"/>
      <c r="H832" s="268"/>
      <c r="I832" s="268"/>
      <c r="J832" s="268"/>
      <c r="K832" s="268"/>
    </row>
    <row r="833" spans="2:11" s="84" customFormat="1" x14ac:dyDescent="0.3">
      <c r="B833" s="268"/>
      <c r="C833" s="268"/>
      <c r="D833" s="268"/>
      <c r="E833" s="268"/>
      <c r="F833" s="268"/>
      <c r="G833" s="268"/>
      <c r="H833" s="268"/>
      <c r="I833" s="268"/>
      <c r="J833" s="268"/>
      <c r="K833" s="268"/>
    </row>
    <row r="834" spans="2:11" s="84" customFormat="1" x14ac:dyDescent="0.3">
      <c r="B834" s="268"/>
      <c r="C834" s="268"/>
      <c r="D834" s="268"/>
      <c r="E834" s="268"/>
      <c r="F834" s="268"/>
      <c r="G834" s="268"/>
      <c r="H834" s="268"/>
      <c r="I834" s="268"/>
      <c r="J834" s="268"/>
      <c r="K834" s="268"/>
    </row>
    <row r="835" spans="2:11" s="84" customFormat="1" x14ac:dyDescent="0.3">
      <c r="B835" s="268"/>
      <c r="C835" s="268"/>
      <c r="D835" s="268"/>
      <c r="E835" s="268"/>
      <c r="F835" s="268"/>
      <c r="G835" s="268"/>
      <c r="H835" s="268"/>
      <c r="I835" s="268"/>
      <c r="J835" s="268"/>
      <c r="K835" s="268"/>
    </row>
    <row r="836" spans="2:11" s="84" customFormat="1" x14ac:dyDescent="0.3">
      <c r="B836" s="268"/>
      <c r="C836" s="268"/>
      <c r="D836" s="268"/>
      <c r="E836" s="268"/>
      <c r="F836" s="268"/>
      <c r="G836" s="268"/>
      <c r="H836" s="268"/>
      <c r="I836" s="268"/>
      <c r="J836" s="268"/>
      <c r="K836" s="268"/>
    </row>
    <row r="837" spans="2:11" s="84" customFormat="1" x14ac:dyDescent="0.3">
      <c r="B837" s="268"/>
      <c r="C837" s="268"/>
      <c r="D837" s="268"/>
      <c r="E837" s="268"/>
      <c r="F837" s="268"/>
      <c r="G837" s="268"/>
      <c r="H837" s="268"/>
      <c r="I837" s="268"/>
      <c r="J837" s="268"/>
      <c r="K837" s="268"/>
    </row>
    <row r="838" spans="2:11" s="84" customFormat="1" x14ac:dyDescent="0.3">
      <c r="B838" s="268"/>
      <c r="C838" s="268"/>
      <c r="D838" s="268"/>
      <c r="E838" s="268"/>
      <c r="F838" s="268"/>
      <c r="G838" s="268"/>
      <c r="H838" s="268"/>
      <c r="I838" s="268"/>
      <c r="J838" s="268"/>
      <c r="K838" s="268"/>
    </row>
    <row r="839" spans="2:11" s="84" customFormat="1" x14ac:dyDescent="0.3">
      <c r="B839" s="268"/>
      <c r="C839" s="268"/>
      <c r="D839" s="268"/>
      <c r="E839" s="268"/>
      <c r="F839" s="268"/>
      <c r="G839" s="268"/>
      <c r="H839" s="268"/>
      <c r="I839" s="268"/>
      <c r="J839" s="268"/>
      <c r="K839" s="268"/>
    </row>
    <row r="840" spans="2:11" s="84" customFormat="1" x14ac:dyDescent="0.3">
      <c r="B840" s="268"/>
      <c r="C840" s="268"/>
      <c r="D840" s="268"/>
      <c r="E840" s="268"/>
      <c r="F840" s="268"/>
      <c r="G840" s="268"/>
      <c r="H840" s="268"/>
      <c r="I840" s="268"/>
      <c r="J840" s="268"/>
      <c r="K840" s="268"/>
    </row>
    <row r="841" spans="2:11" s="84" customFormat="1" x14ac:dyDescent="0.3">
      <c r="B841" s="268"/>
      <c r="C841" s="268"/>
      <c r="D841" s="268"/>
      <c r="E841" s="268"/>
      <c r="F841" s="268"/>
      <c r="G841" s="268"/>
      <c r="H841" s="268"/>
      <c r="I841" s="268"/>
      <c r="J841" s="268"/>
      <c r="K841" s="268"/>
    </row>
    <row r="842" spans="2:11" s="84" customFormat="1" x14ac:dyDescent="0.3">
      <c r="B842" s="268"/>
      <c r="C842" s="268"/>
      <c r="D842" s="268"/>
      <c r="E842" s="268"/>
      <c r="F842" s="268"/>
      <c r="G842" s="268"/>
      <c r="H842" s="268"/>
      <c r="I842" s="268"/>
      <c r="J842" s="268"/>
      <c r="K842" s="268"/>
    </row>
    <row r="843" spans="2:11" s="84" customFormat="1" x14ac:dyDescent="0.3">
      <c r="B843" s="268"/>
      <c r="C843" s="268"/>
      <c r="D843" s="268"/>
      <c r="E843" s="268"/>
      <c r="F843" s="268"/>
      <c r="G843" s="268"/>
      <c r="H843" s="268"/>
      <c r="I843" s="268"/>
      <c r="J843" s="268"/>
      <c r="K843" s="268"/>
    </row>
    <row r="844" spans="2:11" s="84" customFormat="1" x14ac:dyDescent="0.3">
      <c r="B844" s="268"/>
      <c r="C844" s="268"/>
      <c r="D844" s="268"/>
      <c r="E844" s="268"/>
      <c r="F844" s="268"/>
      <c r="G844" s="268"/>
      <c r="H844" s="268"/>
      <c r="I844" s="268"/>
      <c r="J844" s="268"/>
      <c r="K844" s="268"/>
    </row>
    <row r="845" spans="2:11" s="84" customFormat="1" x14ac:dyDescent="0.3">
      <c r="B845" s="268"/>
      <c r="C845" s="268"/>
      <c r="D845" s="268"/>
      <c r="E845" s="268"/>
      <c r="F845" s="268"/>
      <c r="G845" s="268"/>
      <c r="H845" s="268"/>
      <c r="I845" s="268"/>
      <c r="J845" s="268"/>
      <c r="K845" s="268"/>
    </row>
    <row r="846" spans="2:11" s="84" customFormat="1" x14ac:dyDescent="0.3">
      <c r="B846" s="268"/>
      <c r="C846" s="268"/>
      <c r="D846" s="268"/>
      <c r="E846" s="268"/>
      <c r="F846" s="268"/>
      <c r="G846" s="268"/>
      <c r="H846" s="268"/>
      <c r="I846" s="268"/>
      <c r="J846" s="268"/>
      <c r="K846" s="268"/>
    </row>
    <row r="847" spans="2:11" s="84" customFormat="1" x14ac:dyDescent="0.3">
      <c r="B847" s="268"/>
      <c r="C847" s="268"/>
      <c r="D847" s="268"/>
      <c r="E847" s="268"/>
      <c r="F847" s="268"/>
      <c r="G847" s="268"/>
      <c r="H847" s="268"/>
      <c r="I847" s="268"/>
      <c r="J847" s="268"/>
      <c r="K847" s="268"/>
    </row>
    <row r="848" spans="2:11" s="84" customFormat="1" x14ac:dyDescent="0.3">
      <c r="B848" s="268"/>
      <c r="C848" s="268"/>
      <c r="D848" s="268"/>
      <c r="E848" s="268"/>
      <c r="F848" s="268"/>
      <c r="G848" s="268"/>
      <c r="H848" s="268"/>
      <c r="I848" s="268"/>
      <c r="J848" s="268"/>
      <c r="K848" s="268"/>
    </row>
    <row r="849" spans="2:11" s="84" customFormat="1" x14ac:dyDescent="0.3">
      <c r="B849" s="268"/>
      <c r="C849" s="268"/>
      <c r="D849" s="268"/>
      <c r="E849" s="268"/>
      <c r="F849" s="268"/>
      <c r="G849" s="268"/>
      <c r="H849" s="268"/>
      <c r="I849" s="268"/>
      <c r="J849" s="268"/>
      <c r="K849" s="268"/>
    </row>
    <row r="850" spans="2:11" s="84" customFormat="1" x14ac:dyDescent="0.3">
      <c r="B850" s="268"/>
      <c r="C850" s="268"/>
      <c r="D850" s="268"/>
      <c r="E850" s="268"/>
      <c r="F850" s="268"/>
      <c r="G850" s="268"/>
      <c r="H850" s="268"/>
      <c r="I850" s="268"/>
      <c r="J850" s="268"/>
      <c r="K850" s="268"/>
    </row>
    <row r="851" spans="2:11" s="84" customFormat="1" x14ac:dyDescent="0.3">
      <c r="B851" s="268"/>
      <c r="C851" s="268"/>
      <c r="D851" s="268"/>
      <c r="E851" s="268"/>
      <c r="F851" s="268"/>
      <c r="G851" s="268"/>
      <c r="H851" s="268"/>
      <c r="I851" s="268"/>
      <c r="J851" s="268"/>
      <c r="K851" s="268"/>
    </row>
    <row r="852" spans="2:11" s="84" customFormat="1" x14ac:dyDescent="0.3">
      <c r="B852" s="268"/>
      <c r="C852" s="268"/>
      <c r="D852" s="268"/>
      <c r="E852" s="268"/>
      <c r="F852" s="268"/>
      <c r="G852" s="268"/>
      <c r="H852" s="268"/>
      <c r="I852" s="268"/>
      <c r="J852" s="268"/>
      <c r="K852" s="268"/>
    </row>
    <row r="853" spans="2:11" s="84" customFormat="1" x14ac:dyDescent="0.3">
      <c r="B853" s="268"/>
      <c r="C853" s="268"/>
      <c r="D853" s="268"/>
      <c r="E853" s="268"/>
      <c r="F853" s="268"/>
      <c r="G853" s="268"/>
      <c r="H853" s="268"/>
      <c r="I853" s="268"/>
      <c r="J853" s="268"/>
      <c r="K853" s="268"/>
    </row>
    <row r="854" spans="2:11" s="84" customFormat="1" x14ac:dyDescent="0.3">
      <c r="B854" s="268"/>
      <c r="C854" s="268"/>
      <c r="D854" s="268"/>
      <c r="E854" s="268"/>
      <c r="F854" s="268"/>
      <c r="G854" s="268"/>
      <c r="H854" s="268"/>
      <c r="I854" s="268"/>
      <c r="J854" s="268"/>
      <c r="K854" s="268"/>
    </row>
    <row r="855" spans="2:11" s="84" customFormat="1" x14ac:dyDescent="0.3">
      <c r="B855" s="268"/>
      <c r="C855" s="268"/>
      <c r="D855" s="268"/>
      <c r="E855" s="268"/>
      <c r="F855" s="268"/>
      <c r="G855" s="268"/>
      <c r="H855" s="268"/>
      <c r="I855" s="268"/>
      <c r="J855" s="268"/>
      <c r="K855" s="268"/>
    </row>
    <row r="856" spans="2:11" s="84" customFormat="1" x14ac:dyDescent="0.3">
      <c r="B856" s="268"/>
      <c r="C856" s="268"/>
      <c r="D856" s="268"/>
      <c r="E856" s="268"/>
      <c r="F856" s="268"/>
      <c r="G856" s="268"/>
      <c r="H856" s="268"/>
      <c r="I856" s="268"/>
      <c r="J856" s="268"/>
      <c r="K856" s="268"/>
    </row>
    <row r="857" spans="2:11" s="84" customFormat="1" x14ac:dyDescent="0.3">
      <c r="B857" s="268"/>
      <c r="C857" s="268"/>
      <c r="D857" s="268"/>
      <c r="E857" s="268"/>
      <c r="F857" s="268"/>
      <c r="G857" s="268"/>
      <c r="H857" s="268"/>
      <c r="I857" s="268"/>
      <c r="J857" s="268"/>
      <c r="K857" s="268"/>
    </row>
    <row r="858" spans="2:11" s="84" customFormat="1" x14ac:dyDescent="0.3">
      <c r="B858" s="268"/>
      <c r="C858" s="268"/>
      <c r="D858" s="268"/>
      <c r="E858" s="268"/>
      <c r="F858" s="268"/>
      <c r="G858" s="268"/>
      <c r="H858" s="268"/>
      <c r="I858" s="268"/>
      <c r="J858" s="268"/>
      <c r="K858" s="268"/>
    </row>
    <row r="859" spans="2:11" s="84" customFormat="1" x14ac:dyDescent="0.3">
      <c r="B859" s="268"/>
      <c r="C859" s="268"/>
      <c r="D859" s="268"/>
      <c r="E859" s="268"/>
      <c r="F859" s="268"/>
      <c r="G859" s="268"/>
      <c r="H859" s="268"/>
      <c r="I859" s="268"/>
      <c r="J859" s="268"/>
      <c r="K859" s="268"/>
    </row>
    <row r="860" spans="2:11" s="84" customFormat="1" x14ac:dyDescent="0.3">
      <c r="B860" s="268"/>
      <c r="C860" s="268"/>
      <c r="D860" s="268"/>
      <c r="E860" s="268"/>
      <c r="F860" s="268"/>
      <c r="G860" s="268"/>
      <c r="H860" s="268"/>
      <c r="I860" s="268"/>
      <c r="J860" s="268"/>
      <c r="K860" s="268"/>
    </row>
    <row r="861" spans="2:11" s="84" customFormat="1" x14ac:dyDescent="0.3">
      <c r="B861" s="268"/>
      <c r="C861" s="268"/>
      <c r="D861" s="268"/>
      <c r="E861" s="268"/>
      <c r="F861" s="268"/>
      <c r="G861" s="268"/>
      <c r="H861" s="268"/>
      <c r="I861" s="268"/>
      <c r="J861" s="268"/>
      <c r="K861" s="268"/>
    </row>
    <row r="862" spans="2:11" s="84" customFormat="1" x14ac:dyDescent="0.3">
      <c r="B862" s="268"/>
      <c r="C862" s="268"/>
      <c r="D862" s="268"/>
      <c r="E862" s="268"/>
      <c r="F862" s="268"/>
      <c r="G862" s="268"/>
      <c r="H862" s="268"/>
      <c r="I862" s="268"/>
      <c r="J862" s="268"/>
      <c r="K862" s="268"/>
    </row>
    <row r="863" spans="2:11" s="84" customFormat="1" x14ac:dyDescent="0.3">
      <c r="B863" s="268"/>
      <c r="C863" s="268"/>
      <c r="D863" s="268"/>
      <c r="E863" s="268"/>
      <c r="F863" s="268"/>
      <c r="G863" s="268"/>
      <c r="H863" s="268"/>
      <c r="I863" s="268"/>
      <c r="J863" s="268"/>
      <c r="K863" s="268"/>
    </row>
    <row r="864" spans="2:11" s="84" customFormat="1" x14ac:dyDescent="0.3">
      <c r="B864" s="268"/>
      <c r="C864" s="268"/>
      <c r="D864" s="268"/>
      <c r="E864" s="268"/>
      <c r="F864" s="268"/>
      <c r="G864" s="268"/>
      <c r="H864" s="268"/>
      <c r="I864" s="268"/>
      <c r="J864" s="268"/>
      <c r="K864" s="268"/>
    </row>
    <row r="865" spans="2:11" s="84" customFormat="1" x14ac:dyDescent="0.3">
      <c r="B865" s="268"/>
      <c r="C865" s="268"/>
      <c r="D865" s="268"/>
      <c r="E865" s="268"/>
      <c r="F865" s="268"/>
      <c r="G865" s="268"/>
      <c r="H865" s="268"/>
      <c r="I865" s="268"/>
      <c r="J865" s="268"/>
      <c r="K865" s="268"/>
    </row>
    <row r="866" spans="2:11" s="84" customFormat="1" x14ac:dyDescent="0.3">
      <c r="B866" s="268"/>
      <c r="C866" s="268"/>
      <c r="D866" s="268"/>
      <c r="E866" s="268"/>
      <c r="F866" s="268"/>
      <c r="G866" s="268"/>
      <c r="H866" s="268"/>
      <c r="I866" s="268"/>
      <c r="J866" s="268"/>
      <c r="K866" s="268"/>
    </row>
    <row r="867" spans="2:11" s="84" customFormat="1" x14ac:dyDescent="0.3">
      <c r="B867" s="268"/>
      <c r="C867" s="268"/>
      <c r="D867" s="268"/>
      <c r="E867" s="268"/>
      <c r="F867" s="268"/>
      <c r="G867" s="268"/>
      <c r="H867" s="268"/>
      <c r="I867" s="268"/>
      <c r="J867" s="268"/>
      <c r="K867" s="268"/>
    </row>
    <row r="868" spans="2:11" s="84" customFormat="1" x14ac:dyDescent="0.3">
      <c r="B868" s="268"/>
      <c r="C868" s="268"/>
      <c r="D868" s="268"/>
      <c r="E868" s="268"/>
      <c r="F868" s="268"/>
      <c r="G868" s="268"/>
      <c r="H868" s="268"/>
      <c r="I868" s="268"/>
      <c r="J868" s="268"/>
      <c r="K868" s="268"/>
    </row>
    <row r="869" spans="2:11" s="84" customFormat="1" x14ac:dyDescent="0.3">
      <c r="B869" s="268"/>
      <c r="C869" s="268"/>
      <c r="D869" s="268"/>
      <c r="E869" s="268"/>
      <c r="F869" s="268"/>
      <c r="G869" s="268"/>
      <c r="H869" s="268"/>
      <c r="I869" s="268"/>
      <c r="J869" s="268"/>
      <c r="K869" s="268"/>
    </row>
    <row r="870" spans="2:11" s="84" customFormat="1" x14ac:dyDescent="0.3">
      <c r="B870" s="268"/>
      <c r="C870" s="268"/>
      <c r="D870" s="268"/>
      <c r="E870" s="268"/>
      <c r="F870" s="268"/>
      <c r="G870" s="268"/>
      <c r="H870" s="268"/>
      <c r="I870" s="268"/>
      <c r="J870" s="268"/>
      <c r="K870" s="268"/>
    </row>
    <row r="871" spans="2:11" s="84" customFormat="1" x14ac:dyDescent="0.3">
      <c r="B871" s="268"/>
      <c r="C871" s="268"/>
      <c r="D871" s="268"/>
      <c r="E871" s="268"/>
      <c r="F871" s="268"/>
      <c r="G871" s="268"/>
      <c r="H871" s="268"/>
      <c r="I871" s="268"/>
      <c r="J871" s="268"/>
      <c r="K871" s="268"/>
    </row>
    <row r="872" spans="2:11" s="84" customFormat="1" x14ac:dyDescent="0.3">
      <c r="B872" s="268"/>
      <c r="C872" s="268"/>
      <c r="D872" s="268"/>
      <c r="E872" s="268"/>
      <c r="F872" s="268"/>
      <c r="G872" s="268"/>
      <c r="H872" s="268"/>
      <c r="I872" s="268"/>
      <c r="J872" s="268"/>
      <c r="K872" s="268"/>
    </row>
    <row r="873" spans="2:11" s="84" customFormat="1" x14ac:dyDescent="0.3">
      <c r="B873" s="268"/>
      <c r="C873" s="268"/>
      <c r="D873" s="268"/>
      <c r="E873" s="268"/>
      <c r="F873" s="268"/>
      <c r="G873" s="268"/>
      <c r="H873" s="268"/>
      <c r="I873" s="268"/>
      <c r="J873" s="268"/>
      <c r="K873" s="268"/>
    </row>
    <row r="874" spans="2:11" s="84" customFormat="1" x14ac:dyDescent="0.3">
      <c r="B874" s="268"/>
      <c r="C874" s="268"/>
      <c r="D874" s="268"/>
      <c r="E874" s="268"/>
      <c r="F874" s="268"/>
      <c r="G874" s="268"/>
      <c r="H874" s="268"/>
      <c r="I874" s="268"/>
      <c r="J874" s="268"/>
      <c r="K874" s="268"/>
    </row>
    <row r="875" spans="2:11" s="84" customFormat="1" x14ac:dyDescent="0.3">
      <c r="B875" s="268"/>
      <c r="C875" s="268"/>
      <c r="D875" s="268"/>
      <c r="E875" s="268"/>
      <c r="F875" s="268"/>
      <c r="G875" s="268"/>
      <c r="H875" s="268"/>
      <c r="I875" s="268"/>
      <c r="J875" s="268"/>
      <c r="K875" s="268"/>
    </row>
    <row r="876" spans="2:11" s="84" customFormat="1" x14ac:dyDescent="0.3">
      <c r="B876" s="268"/>
      <c r="C876" s="268"/>
      <c r="D876" s="268"/>
      <c r="E876" s="268"/>
      <c r="F876" s="268"/>
      <c r="G876" s="268"/>
      <c r="H876" s="268"/>
      <c r="I876" s="268"/>
      <c r="J876" s="268"/>
      <c r="K876" s="268"/>
    </row>
    <row r="877" spans="2:11" s="84" customFormat="1" x14ac:dyDescent="0.3">
      <c r="B877" s="268"/>
      <c r="C877" s="268"/>
      <c r="D877" s="268"/>
      <c r="E877" s="268"/>
      <c r="F877" s="268"/>
      <c r="G877" s="268"/>
      <c r="H877" s="268"/>
      <c r="I877" s="268"/>
      <c r="J877" s="268"/>
      <c r="K877" s="268"/>
    </row>
    <row r="878" spans="2:11" s="84" customFormat="1" x14ac:dyDescent="0.3">
      <c r="B878" s="268"/>
      <c r="C878" s="268"/>
      <c r="D878" s="268"/>
      <c r="E878" s="268"/>
      <c r="F878" s="268"/>
      <c r="G878" s="268"/>
      <c r="H878" s="268"/>
      <c r="I878" s="268"/>
      <c r="J878" s="268"/>
      <c r="K878" s="268"/>
    </row>
    <row r="879" spans="2:11" s="84" customFormat="1" x14ac:dyDescent="0.3">
      <c r="B879" s="268"/>
      <c r="C879" s="268"/>
      <c r="D879" s="268"/>
      <c r="E879" s="268"/>
      <c r="F879" s="268"/>
      <c r="G879" s="268"/>
      <c r="H879" s="268"/>
      <c r="I879" s="268"/>
      <c r="J879" s="268"/>
      <c r="K879" s="268"/>
    </row>
    <row r="880" spans="2:11" s="84" customFormat="1" x14ac:dyDescent="0.3">
      <c r="B880" s="268"/>
      <c r="C880" s="268"/>
      <c r="D880" s="268"/>
      <c r="E880" s="268"/>
      <c r="F880" s="268"/>
      <c r="G880" s="268"/>
      <c r="H880" s="268"/>
      <c r="I880" s="268"/>
      <c r="J880" s="268"/>
      <c r="K880" s="268"/>
    </row>
    <row r="881" spans="2:11" s="84" customFormat="1" x14ac:dyDescent="0.3">
      <c r="B881" s="268"/>
      <c r="C881" s="268"/>
      <c r="D881" s="268"/>
      <c r="E881" s="268"/>
      <c r="F881" s="268"/>
      <c r="G881" s="268"/>
      <c r="H881" s="268"/>
      <c r="I881" s="268"/>
      <c r="J881" s="268"/>
      <c r="K881" s="268"/>
    </row>
    <row r="882" spans="2:11" s="84" customFormat="1" x14ac:dyDescent="0.3">
      <c r="B882" s="268"/>
      <c r="C882" s="268"/>
      <c r="D882" s="268"/>
      <c r="E882" s="268"/>
      <c r="F882" s="268"/>
      <c r="G882" s="268"/>
      <c r="H882" s="268"/>
      <c r="I882" s="268"/>
      <c r="J882" s="268"/>
      <c r="K882" s="268"/>
    </row>
    <row r="883" spans="2:11" s="84" customFormat="1" x14ac:dyDescent="0.3">
      <c r="B883" s="268"/>
      <c r="C883" s="268"/>
      <c r="D883" s="268"/>
      <c r="E883" s="268"/>
      <c r="F883" s="268"/>
      <c r="G883" s="268"/>
      <c r="H883" s="268"/>
      <c r="I883" s="268"/>
      <c r="J883" s="268"/>
      <c r="K883" s="268"/>
    </row>
    <row r="884" spans="2:11" s="84" customFormat="1" x14ac:dyDescent="0.3">
      <c r="B884" s="268"/>
      <c r="C884" s="268"/>
      <c r="D884" s="268"/>
      <c r="E884" s="268"/>
      <c r="F884" s="268"/>
      <c r="G884" s="268"/>
      <c r="H884" s="268"/>
      <c r="I884" s="268"/>
      <c r="J884" s="268"/>
      <c r="K884" s="268"/>
    </row>
    <row r="885" spans="2:11" s="84" customFormat="1" x14ac:dyDescent="0.3">
      <c r="B885" s="268"/>
      <c r="C885" s="268"/>
      <c r="D885" s="268"/>
      <c r="E885" s="268"/>
      <c r="F885" s="268"/>
      <c r="G885" s="268"/>
      <c r="H885" s="268"/>
      <c r="I885" s="268"/>
      <c r="J885" s="268"/>
      <c r="K885" s="268"/>
    </row>
    <row r="886" spans="2:11" s="84" customFormat="1" x14ac:dyDescent="0.3">
      <c r="B886" s="268"/>
      <c r="C886" s="268"/>
      <c r="D886" s="268"/>
      <c r="E886" s="268"/>
      <c r="F886" s="268"/>
      <c r="G886" s="268"/>
      <c r="H886" s="268"/>
      <c r="I886" s="268"/>
      <c r="J886" s="268"/>
      <c r="K886" s="268"/>
    </row>
    <row r="887" spans="2:11" s="84" customFormat="1" x14ac:dyDescent="0.3">
      <c r="B887" s="268"/>
      <c r="C887" s="268"/>
      <c r="D887" s="268"/>
      <c r="E887" s="268"/>
      <c r="F887" s="268"/>
      <c r="G887" s="268"/>
      <c r="H887" s="268"/>
      <c r="I887" s="268"/>
      <c r="J887" s="268"/>
      <c r="K887" s="268"/>
    </row>
    <row r="888" spans="2:11" s="84" customFormat="1" x14ac:dyDescent="0.3">
      <c r="B888" s="268"/>
      <c r="C888" s="268"/>
      <c r="D888" s="268"/>
      <c r="E888" s="268"/>
      <c r="F888" s="268"/>
      <c r="G888" s="268"/>
      <c r="H888" s="268"/>
      <c r="I888" s="268"/>
      <c r="J888" s="268"/>
      <c r="K888" s="268"/>
    </row>
    <row r="889" spans="2:11" s="84" customFormat="1" x14ac:dyDescent="0.3">
      <c r="B889" s="268"/>
      <c r="C889" s="268"/>
      <c r="D889" s="268"/>
      <c r="E889" s="268"/>
      <c r="F889" s="268"/>
      <c r="G889" s="268"/>
      <c r="H889" s="268"/>
      <c r="I889" s="268"/>
      <c r="J889" s="268"/>
      <c r="K889" s="268"/>
    </row>
    <row r="890" spans="2:11" s="84" customFormat="1" x14ac:dyDescent="0.3">
      <c r="B890" s="268"/>
      <c r="C890" s="268"/>
      <c r="D890" s="268"/>
      <c r="E890" s="268"/>
      <c r="F890" s="268"/>
      <c r="G890" s="268"/>
      <c r="H890" s="268"/>
      <c r="I890" s="268"/>
      <c r="J890" s="268"/>
      <c r="K890" s="268"/>
    </row>
    <row r="891" spans="2:11" s="84" customFormat="1" x14ac:dyDescent="0.3">
      <c r="B891" s="268"/>
      <c r="C891" s="268"/>
      <c r="D891" s="268"/>
      <c r="E891" s="268"/>
      <c r="F891" s="268"/>
      <c r="G891" s="268"/>
      <c r="H891" s="268"/>
      <c r="I891" s="268"/>
      <c r="J891" s="268"/>
      <c r="K891" s="268"/>
    </row>
    <row r="892" spans="2:11" s="84" customFormat="1" x14ac:dyDescent="0.3">
      <c r="B892" s="268"/>
      <c r="C892" s="268"/>
      <c r="D892" s="268"/>
      <c r="E892" s="268"/>
      <c r="F892" s="268"/>
      <c r="G892" s="268"/>
      <c r="H892" s="268"/>
      <c r="I892" s="268"/>
      <c r="J892" s="268"/>
      <c r="K892" s="268"/>
    </row>
    <row r="893" spans="2:11" s="84" customFormat="1" x14ac:dyDescent="0.3">
      <c r="B893" s="268"/>
      <c r="C893" s="268"/>
      <c r="D893" s="268"/>
      <c r="E893" s="268"/>
      <c r="F893" s="268"/>
      <c r="G893" s="268"/>
      <c r="H893" s="268"/>
      <c r="I893" s="268"/>
      <c r="J893" s="268"/>
      <c r="K893" s="268"/>
    </row>
    <row r="894" spans="2:11" s="84" customFormat="1" x14ac:dyDescent="0.3">
      <c r="B894" s="268"/>
      <c r="C894" s="268"/>
      <c r="D894" s="268"/>
      <c r="E894" s="268"/>
      <c r="F894" s="268"/>
      <c r="G894" s="268"/>
      <c r="H894" s="268"/>
      <c r="I894" s="268"/>
      <c r="J894" s="268"/>
      <c r="K894" s="268"/>
    </row>
    <row r="895" spans="2:11" s="84" customFormat="1" x14ac:dyDescent="0.3">
      <c r="B895" s="268"/>
      <c r="C895" s="268"/>
      <c r="D895" s="268"/>
      <c r="E895" s="268"/>
      <c r="F895" s="268"/>
      <c r="G895" s="268"/>
      <c r="H895" s="268"/>
      <c r="I895" s="268"/>
      <c r="J895" s="268"/>
      <c r="K895" s="268"/>
    </row>
    <row r="896" spans="2:11" s="84" customFormat="1" x14ac:dyDescent="0.3">
      <c r="B896" s="268"/>
      <c r="C896" s="268"/>
      <c r="D896" s="268"/>
      <c r="E896" s="268"/>
      <c r="F896" s="268"/>
      <c r="G896" s="268"/>
      <c r="H896" s="268"/>
      <c r="I896" s="268"/>
      <c r="J896" s="268"/>
      <c r="K896" s="268"/>
    </row>
    <row r="897" spans="2:11" s="84" customFormat="1" x14ac:dyDescent="0.3">
      <c r="B897" s="268"/>
      <c r="C897" s="268"/>
      <c r="D897" s="268"/>
      <c r="E897" s="268"/>
      <c r="F897" s="268"/>
      <c r="G897" s="268"/>
      <c r="H897" s="268"/>
      <c r="I897" s="268"/>
      <c r="J897" s="268"/>
      <c r="K897" s="268"/>
    </row>
    <row r="898" spans="2:11" s="84" customFormat="1" x14ac:dyDescent="0.3">
      <c r="B898" s="268"/>
      <c r="C898" s="268"/>
      <c r="D898" s="268"/>
      <c r="E898" s="268"/>
      <c r="F898" s="268"/>
      <c r="G898" s="268"/>
      <c r="H898" s="268"/>
      <c r="I898" s="268"/>
      <c r="J898" s="268"/>
      <c r="K898" s="268"/>
    </row>
    <row r="899" spans="2:11" s="84" customFormat="1" x14ac:dyDescent="0.3">
      <c r="B899" s="268"/>
      <c r="C899" s="268"/>
      <c r="D899" s="268"/>
      <c r="E899" s="268"/>
      <c r="F899" s="268"/>
      <c r="G899" s="268"/>
      <c r="H899" s="268"/>
      <c r="I899" s="268"/>
      <c r="J899" s="268"/>
      <c r="K899" s="268"/>
    </row>
    <row r="900" spans="2:11" s="84" customFormat="1" x14ac:dyDescent="0.3">
      <c r="B900" s="268"/>
      <c r="C900" s="268"/>
      <c r="D900" s="268"/>
      <c r="E900" s="268"/>
      <c r="F900" s="268"/>
      <c r="G900" s="268"/>
      <c r="H900" s="268"/>
      <c r="I900" s="268"/>
      <c r="J900" s="268"/>
      <c r="K900" s="268"/>
    </row>
    <row r="901" spans="2:11" s="84" customFormat="1" x14ac:dyDescent="0.3">
      <c r="B901" s="268"/>
      <c r="C901" s="268"/>
      <c r="D901" s="268"/>
      <c r="E901" s="268"/>
      <c r="F901" s="268"/>
      <c r="G901" s="268"/>
      <c r="H901" s="268"/>
      <c r="I901" s="268"/>
      <c r="J901" s="268"/>
      <c r="K901" s="268"/>
    </row>
    <row r="902" spans="2:11" s="84" customFormat="1" x14ac:dyDescent="0.3">
      <c r="B902" s="268"/>
      <c r="C902" s="268"/>
      <c r="D902" s="268"/>
      <c r="E902" s="268"/>
      <c r="F902" s="268"/>
      <c r="G902" s="268"/>
      <c r="H902" s="268"/>
      <c r="I902" s="268"/>
      <c r="J902" s="268"/>
      <c r="K902" s="268"/>
    </row>
    <row r="903" spans="2:11" s="84" customFormat="1" x14ac:dyDescent="0.3">
      <c r="B903" s="268"/>
      <c r="C903" s="268"/>
      <c r="D903" s="268"/>
      <c r="E903" s="268"/>
      <c r="F903" s="268"/>
      <c r="G903" s="268"/>
      <c r="H903" s="268"/>
      <c r="I903" s="268"/>
      <c r="J903" s="268"/>
      <c r="K903" s="268"/>
    </row>
    <row r="904" spans="2:11" s="84" customFormat="1" x14ac:dyDescent="0.3">
      <c r="B904" s="268"/>
      <c r="C904" s="268"/>
      <c r="D904" s="268"/>
      <c r="E904" s="268"/>
      <c r="F904" s="268"/>
      <c r="G904" s="268"/>
      <c r="H904" s="268"/>
      <c r="I904" s="268"/>
      <c r="J904" s="268"/>
      <c r="K904" s="268"/>
    </row>
    <row r="905" spans="2:11" s="84" customFormat="1" x14ac:dyDescent="0.3">
      <c r="B905" s="268"/>
      <c r="C905" s="268"/>
      <c r="D905" s="268"/>
      <c r="E905" s="268"/>
      <c r="F905" s="268"/>
      <c r="G905" s="268"/>
      <c r="H905" s="268"/>
      <c r="I905" s="268"/>
      <c r="J905" s="268"/>
      <c r="K905" s="268"/>
    </row>
    <row r="906" spans="2:11" s="84" customFormat="1" x14ac:dyDescent="0.3">
      <c r="B906" s="268"/>
      <c r="C906" s="268"/>
      <c r="D906" s="268"/>
      <c r="E906" s="268"/>
      <c r="F906" s="268"/>
      <c r="G906" s="268"/>
      <c r="H906" s="268"/>
      <c r="I906" s="268"/>
      <c r="J906" s="268"/>
      <c r="K906" s="268"/>
    </row>
    <row r="907" spans="2:11" s="84" customFormat="1" x14ac:dyDescent="0.3">
      <c r="B907" s="268"/>
      <c r="C907" s="268"/>
      <c r="D907" s="268"/>
      <c r="E907" s="268"/>
      <c r="F907" s="268"/>
      <c r="G907" s="268"/>
      <c r="H907" s="268"/>
      <c r="I907" s="268"/>
      <c r="J907" s="268"/>
      <c r="K907" s="268"/>
    </row>
    <row r="908" spans="2:11" s="84" customFormat="1" x14ac:dyDescent="0.3">
      <c r="B908" s="268"/>
      <c r="C908" s="268"/>
      <c r="D908" s="268"/>
      <c r="E908" s="268"/>
      <c r="F908" s="268"/>
      <c r="G908" s="268"/>
      <c r="H908" s="268"/>
      <c r="I908" s="268"/>
      <c r="J908" s="268"/>
      <c r="K908" s="268"/>
    </row>
    <row r="909" spans="2:11" s="84" customFormat="1" x14ac:dyDescent="0.3">
      <c r="B909" s="268"/>
      <c r="C909" s="268"/>
      <c r="D909" s="268"/>
      <c r="E909" s="268"/>
      <c r="F909" s="268"/>
      <c r="G909" s="268"/>
      <c r="H909" s="268"/>
      <c r="I909" s="268"/>
      <c r="J909" s="268"/>
      <c r="K909" s="268"/>
    </row>
    <row r="910" spans="2:11" s="84" customFormat="1" x14ac:dyDescent="0.3">
      <c r="B910" s="268"/>
      <c r="C910" s="268"/>
      <c r="D910" s="268"/>
      <c r="E910" s="268"/>
      <c r="F910" s="268"/>
      <c r="G910" s="268"/>
      <c r="H910" s="268"/>
      <c r="I910" s="268"/>
      <c r="J910" s="268"/>
      <c r="K910" s="268"/>
    </row>
    <row r="911" spans="2:11" s="84" customFormat="1" x14ac:dyDescent="0.3">
      <c r="B911" s="268"/>
      <c r="C911" s="268"/>
      <c r="D911" s="268"/>
      <c r="E911" s="268"/>
      <c r="F911" s="268"/>
      <c r="G911" s="268"/>
      <c r="H911" s="268"/>
      <c r="I911" s="268"/>
      <c r="J911" s="268"/>
      <c r="K911" s="268"/>
    </row>
    <row r="912" spans="2:11" s="84" customFormat="1" x14ac:dyDescent="0.3">
      <c r="B912" s="268"/>
      <c r="C912" s="268"/>
      <c r="D912" s="268"/>
      <c r="E912" s="268"/>
      <c r="F912" s="268"/>
      <c r="G912" s="268"/>
      <c r="H912" s="268"/>
      <c r="I912" s="268"/>
      <c r="J912" s="268"/>
      <c r="K912" s="268"/>
    </row>
    <row r="913" spans="2:11" s="84" customFormat="1" x14ac:dyDescent="0.3">
      <c r="B913" s="268"/>
      <c r="C913" s="268"/>
      <c r="D913" s="268"/>
      <c r="E913" s="268"/>
      <c r="F913" s="268"/>
      <c r="G913" s="268"/>
      <c r="H913" s="268"/>
      <c r="I913" s="268"/>
      <c r="J913" s="268"/>
      <c r="K913" s="268"/>
    </row>
    <row r="914" spans="2:11" s="84" customFormat="1" x14ac:dyDescent="0.3">
      <c r="B914" s="268"/>
      <c r="C914" s="268"/>
      <c r="D914" s="268"/>
      <c r="E914" s="268"/>
      <c r="F914" s="268"/>
      <c r="G914" s="268"/>
      <c r="H914" s="268"/>
      <c r="I914" s="268"/>
      <c r="J914" s="268"/>
      <c r="K914" s="268"/>
    </row>
    <row r="915" spans="2:11" s="84" customFormat="1" x14ac:dyDescent="0.3">
      <c r="B915" s="268"/>
      <c r="C915" s="268"/>
      <c r="D915" s="268"/>
      <c r="E915" s="268"/>
      <c r="F915" s="268"/>
      <c r="G915" s="268"/>
      <c r="H915" s="268"/>
      <c r="I915" s="268"/>
      <c r="J915" s="268"/>
      <c r="K915" s="268"/>
    </row>
    <row r="916" spans="2:11" s="84" customFormat="1" x14ac:dyDescent="0.3">
      <c r="B916" s="268"/>
      <c r="C916" s="268"/>
      <c r="D916" s="268"/>
      <c r="E916" s="268"/>
      <c r="F916" s="268"/>
      <c r="G916" s="268"/>
      <c r="H916" s="268"/>
      <c r="I916" s="268"/>
      <c r="J916" s="268"/>
      <c r="K916" s="268"/>
    </row>
    <row r="917" spans="2:11" s="84" customFormat="1" x14ac:dyDescent="0.3">
      <c r="B917" s="268"/>
      <c r="C917" s="268"/>
      <c r="D917" s="268"/>
      <c r="E917" s="268"/>
      <c r="F917" s="268"/>
      <c r="G917" s="268"/>
      <c r="H917" s="268"/>
      <c r="I917" s="268"/>
      <c r="J917" s="268"/>
      <c r="K917" s="268"/>
    </row>
    <row r="918" spans="2:11" s="84" customFormat="1" x14ac:dyDescent="0.3">
      <c r="B918" s="268"/>
      <c r="C918" s="268"/>
      <c r="D918" s="268"/>
      <c r="E918" s="268"/>
      <c r="F918" s="268"/>
      <c r="G918" s="268"/>
      <c r="H918" s="268"/>
      <c r="I918" s="268"/>
      <c r="J918" s="268"/>
      <c r="K918" s="268"/>
    </row>
    <row r="919" spans="2:11" s="84" customFormat="1" x14ac:dyDescent="0.3">
      <c r="B919" s="268"/>
      <c r="C919" s="268"/>
      <c r="D919" s="268"/>
      <c r="E919" s="268"/>
      <c r="F919" s="268"/>
      <c r="G919" s="268"/>
      <c r="H919" s="268"/>
      <c r="I919" s="268"/>
      <c r="J919" s="268"/>
      <c r="K919" s="268"/>
    </row>
    <row r="920" spans="2:11" s="84" customFormat="1" x14ac:dyDescent="0.3">
      <c r="B920" s="268"/>
      <c r="C920" s="268"/>
      <c r="D920" s="268"/>
      <c r="E920" s="268"/>
      <c r="F920" s="268"/>
      <c r="G920" s="268"/>
      <c r="H920" s="268"/>
      <c r="I920" s="268"/>
      <c r="J920" s="268"/>
      <c r="K920" s="268"/>
    </row>
    <row r="921" spans="2:11" s="84" customFormat="1" x14ac:dyDescent="0.3">
      <c r="B921" s="268"/>
      <c r="C921" s="268"/>
      <c r="D921" s="268"/>
      <c r="E921" s="268"/>
      <c r="F921" s="268"/>
      <c r="G921" s="268"/>
      <c r="H921" s="268"/>
      <c r="I921" s="268"/>
      <c r="J921" s="268"/>
      <c r="K921" s="268"/>
    </row>
    <row r="922" spans="2:11" s="84" customFormat="1" x14ac:dyDescent="0.3">
      <c r="B922" s="268"/>
      <c r="C922" s="268"/>
      <c r="D922" s="268"/>
      <c r="E922" s="268"/>
      <c r="F922" s="268"/>
      <c r="G922" s="268"/>
      <c r="H922" s="268"/>
      <c r="I922" s="268"/>
      <c r="J922" s="268"/>
      <c r="K922" s="268"/>
    </row>
    <row r="923" spans="2:11" s="84" customFormat="1" x14ac:dyDescent="0.3">
      <c r="B923" s="268"/>
      <c r="C923" s="268"/>
      <c r="D923" s="268"/>
      <c r="E923" s="268"/>
      <c r="F923" s="268"/>
      <c r="G923" s="268"/>
      <c r="H923" s="268"/>
      <c r="I923" s="268"/>
      <c r="J923" s="268"/>
      <c r="K923" s="268"/>
    </row>
    <row r="924" spans="2:11" s="84" customFormat="1" x14ac:dyDescent="0.3">
      <c r="B924" s="268"/>
      <c r="C924" s="268"/>
      <c r="D924" s="268"/>
      <c r="E924" s="268"/>
      <c r="F924" s="268"/>
      <c r="G924" s="268"/>
      <c r="H924" s="268"/>
      <c r="I924" s="268"/>
      <c r="J924" s="268"/>
      <c r="K924" s="268"/>
    </row>
    <row r="925" spans="2:11" s="84" customFormat="1" x14ac:dyDescent="0.3">
      <c r="B925" s="268"/>
      <c r="C925" s="268"/>
      <c r="D925" s="268"/>
      <c r="E925" s="268"/>
      <c r="F925" s="268"/>
      <c r="G925" s="268"/>
      <c r="H925" s="268"/>
      <c r="I925" s="268"/>
      <c r="J925" s="268"/>
      <c r="K925" s="268"/>
    </row>
    <row r="926" spans="2:11" s="84" customFormat="1" x14ac:dyDescent="0.3">
      <c r="B926" s="268"/>
      <c r="C926" s="268"/>
      <c r="D926" s="268"/>
      <c r="E926" s="268"/>
      <c r="F926" s="268"/>
      <c r="G926" s="268"/>
      <c r="H926" s="268"/>
      <c r="I926" s="268"/>
      <c r="J926" s="268"/>
      <c r="K926" s="268"/>
    </row>
    <row r="927" spans="2:11" s="84" customFormat="1" x14ac:dyDescent="0.3">
      <c r="B927" s="268"/>
      <c r="C927" s="268"/>
      <c r="D927" s="268"/>
      <c r="E927" s="268"/>
      <c r="F927" s="268"/>
      <c r="G927" s="268"/>
      <c r="H927" s="268"/>
      <c r="I927" s="268"/>
      <c r="J927" s="268"/>
      <c r="K927" s="268"/>
    </row>
    <row r="928" spans="2:11" s="84" customFormat="1" x14ac:dyDescent="0.3">
      <c r="B928" s="268"/>
      <c r="C928" s="268"/>
      <c r="D928" s="268"/>
      <c r="E928" s="268"/>
      <c r="F928" s="268"/>
      <c r="G928" s="268"/>
      <c r="H928" s="268"/>
      <c r="I928" s="268"/>
      <c r="J928" s="268"/>
      <c r="K928" s="268"/>
    </row>
    <row r="929" spans="2:11" s="84" customFormat="1" x14ac:dyDescent="0.3">
      <c r="B929" s="268"/>
      <c r="C929" s="268"/>
      <c r="D929" s="268"/>
      <c r="E929" s="268"/>
      <c r="F929" s="268"/>
      <c r="G929" s="268"/>
      <c r="H929" s="268"/>
      <c r="I929" s="268"/>
      <c r="J929" s="268"/>
      <c r="K929" s="268"/>
    </row>
    <row r="930" spans="2:11" s="84" customFormat="1" x14ac:dyDescent="0.3">
      <c r="B930" s="268"/>
      <c r="C930" s="268"/>
      <c r="D930" s="268"/>
      <c r="E930" s="268"/>
      <c r="F930" s="268"/>
      <c r="G930" s="268"/>
      <c r="H930" s="268"/>
      <c r="I930" s="268"/>
      <c r="J930" s="268"/>
      <c r="K930" s="268"/>
    </row>
    <row r="931" spans="2:11" s="84" customFormat="1" x14ac:dyDescent="0.3">
      <c r="B931" s="268"/>
      <c r="C931" s="268"/>
      <c r="D931" s="268"/>
      <c r="E931" s="268"/>
      <c r="F931" s="268"/>
      <c r="G931" s="268"/>
      <c r="H931" s="268"/>
      <c r="I931" s="268"/>
      <c r="J931" s="268"/>
      <c r="K931" s="268"/>
    </row>
    <row r="932" spans="2:11" s="84" customFormat="1" x14ac:dyDescent="0.3">
      <c r="B932" s="268"/>
      <c r="C932" s="268"/>
      <c r="D932" s="268"/>
      <c r="E932" s="268"/>
      <c r="F932" s="268"/>
      <c r="G932" s="268"/>
      <c r="H932" s="268"/>
      <c r="I932" s="268"/>
      <c r="J932" s="268"/>
      <c r="K932" s="268"/>
    </row>
    <row r="933" spans="2:11" s="84" customFormat="1" x14ac:dyDescent="0.3">
      <c r="B933" s="268"/>
      <c r="C933" s="268"/>
      <c r="D933" s="268"/>
      <c r="E933" s="268"/>
      <c r="F933" s="268"/>
      <c r="G933" s="268"/>
      <c r="H933" s="268"/>
      <c r="I933" s="268"/>
      <c r="J933" s="268"/>
      <c r="K933" s="268"/>
    </row>
    <row r="934" spans="2:11" s="84" customFormat="1" x14ac:dyDescent="0.3">
      <c r="B934" s="268"/>
      <c r="C934" s="268"/>
      <c r="D934" s="268"/>
      <c r="E934" s="268"/>
      <c r="F934" s="268"/>
      <c r="G934" s="268"/>
      <c r="H934" s="268"/>
      <c r="I934" s="268"/>
      <c r="J934" s="268"/>
      <c r="K934" s="268"/>
    </row>
    <row r="935" spans="2:11" s="84" customFormat="1" x14ac:dyDescent="0.3">
      <c r="B935" s="268"/>
      <c r="C935" s="268"/>
      <c r="D935" s="268"/>
      <c r="E935" s="268"/>
      <c r="F935" s="268"/>
      <c r="G935" s="268"/>
      <c r="H935" s="268"/>
      <c r="I935" s="268"/>
      <c r="J935" s="268"/>
      <c r="K935" s="268"/>
    </row>
    <row r="936" spans="2:11" s="84" customFormat="1" x14ac:dyDescent="0.3">
      <c r="B936" s="268"/>
      <c r="C936" s="268"/>
      <c r="D936" s="268"/>
      <c r="E936" s="268"/>
      <c r="F936" s="268"/>
      <c r="G936" s="268"/>
      <c r="H936" s="268"/>
      <c r="I936" s="268"/>
      <c r="J936" s="268"/>
      <c r="K936" s="268"/>
    </row>
    <row r="937" spans="2:11" s="84" customFormat="1" x14ac:dyDescent="0.3">
      <c r="B937" s="268"/>
      <c r="C937" s="268"/>
      <c r="D937" s="268"/>
      <c r="E937" s="268"/>
      <c r="F937" s="268"/>
      <c r="G937" s="268"/>
      <c r="H937" s="268"/>
      <c r="I937" s="268"/>
      <c r="J937" s="268"/>
      <c r="K937" s="268"/>
    </row>
    <row r="938" spans="2:11" s="84" customFormat="1" x14ac:dyDescent="0.3">
      <c r="B938" s="268"/>
      <c r="C938" s="268"/>
      <c r="D938" s="268"/>
      <c r="E938" s="268"/>
      <c r="F938" s="268"/>
      <c r="G938" s="268"/>
      <c r="H938" s="268"/>
      <c r="I938" s="268"/>
      <c r="J938" s="268"/>
      <c r="K938" s="268"/>
    </row>
    <row r="939" spans="2:11" s="84" customFormat="1" x14ac:dyDescent="0.3">
      <c r="B939" s="268"/>
      <c r="C939" s="268"/>
      <c r="D939" s="268"/>
      <c r="E939" s="268"/>
      <c r="F939" s="268"/>
      <c r="G939" s="268"/>
      <c r="H939" s="268"/>
      <c r="I939" s="268"/>
      <c r="J939" s="268"/>
      <c r="K939" s="268"/>
    </row>
    <row r="940" spans="2:11" s="84" customFormat="1" x14ac:dyDescent="0.3">
      <c r="B940" s="268"/>
      <c r="C940" s="268"/>
      <c r="D940" s="268"/>
      <c r="E940" s="268"/>
      <c r="F940" s="268"/>
      <c r="G940" s="268"/>
      <c r="H940" s="268"/>
      <c r="I940" s="268"/>
      <c r="J940" s="268"/>
      <c r="K940" s="268"/>
    </row>
    <row r="941" spans="2:11" s="84" customFormat="1" x14ac:dyDescent="0.3">
      <c r="B941" s="268"/>
      <c r="C941" s="268"/>
      <c r="D941" s="268"/>
      <c r="E941" s="268"/>
      <c r="F941" s="268"/>
      <c r="G941" s="268"/>
      <c r="H941" s="268"/>
      <c r="I941" s="268"/>
      <c r="J941" s="268"/>
      <c r="K941" s="268"/>
    </row>
    <row r="942" spans="2:11" s="84" customFormat="1" x14ac:dyDescent="0.3">
      <c r="B942" s="268"/>
      <c r="C942" s="268"/>
      <c r="D942" s="268"/>
      <c r="E942" s="268"/>
      <c r="F942" s="268"/>
      <c r="G942" s="268"/>
      <c r="H942" s="268"/>
      <c r="I942" s="268"/>
      <c r="J942" s="268"/>
      <c r="K942" s="268"/>
    </row>
    <row r="943" spans="2:11" s="84" customFormat="1" x14ac:dyDescent="0.3">
      <c r="B943" s="268"/>
      <c r="C943" s="268"/>
      <c r="D943" s="268"/>
      <c r="E943" s="268"/>
      <c r="F943" s="268"/>
      <c r="G943" s="268"/>
      <c r="H943" s="268"/>
      <c r="I943" s="268"/>
      <c r="J943" s="268"/>
      <c r="K943" s="268"/>
    </row>
    <row r="944" spans="2:11" s="84" customFormat="1" x14ac:dyDescent="0.3">
      <c r="B944" s="268"/>
      <c r="C944" s="268"/>
      <c r="D944" s="268"/>
      <c r="E944" s="268"/>
      <c r="F944" s="268"/>
      <c r="G944" s="268"/>
      <c r="H944" s="268"/>
      <c r="I944" s="268"/>
      <c r="J944" s="268"/>
      <c r="K944" s="268"/>
    </row>
    <row r="945" spans="2:11" s="84" customFormat="1" x14ac:dyDescent="0.3">
      <c r="B945" s="268"/>
      <c r="C945" s="268"/>
      <c r="D945" s="268"/>
      <c r="E945" s="268"/>
      <c r="F945" s="268"/>
      <c r="G945" s="268"/>
      <c r="H945" s="268"/>
      <c r="I945" s="268"/>
      <c r="J945" s="268"/>
      <c r="K945" s="268"/>
    </row>
    <row r="946" spans="2:11" s="84" customFormat="1" x14ac:dyDescent="0.3">
      <c r="B946" s="268"/>
      <c r="C946" s="268"/>
      <c r="D946" s="268"/>
      <c r="E946" s="268"/>
      <c r="F946" s="268"/>
      <c r="G946" s="268"/>
      <c r="H946" s="268"/>
      <c r="I946" s="268"/>
      <c r="J946" s="268"/>
      <c r="K946" s="268"/>
    </row>
    <row r="947" spans="2:11" s="84" customFormat="1" x14ac:dyDescent="0.3">
      <c r="B947" s="268"/>
      <c r="C947" s="268"/>
      <c r="D947" s="268"/>
      <c r="E947" s="268"/>
      <c r="F947" s="268"/>
      <c r="G947" s="268"/>
      <c r="H947" s="268"/>
      <c r="I947" s="268"/>
      <c r="J947" s="268"/>
      <c r="K947" s="268"/>
    </row>
    <row r="948" spans="2:11" s="84" customFormat="1" x14ac:dyDescent="0.3">
      <c r="B948" s="268"/>
      <c r="C948" s="268"/>
      <c r="D948" s="268"/>
      <c r="E948" s="268"/>
      <c r="F948" s="268"/>
      <c r="G948" s="268"/>
      <c r="H948" s="268"/>
      <c r="I948" s="268"/>
      <c r="J948" s="268"/>
      <c r="K948" s="268"/>
    </row>
    <row r="949" spans="2:11" s="84" customFormat="1" x14ac:dyDescent="0.3">
      <c r="B949" s="268"/>
      <c r="C949" s="268"/>
      <c r="D949" s="268"/>
      <c r="E949" s="268"/>
      <c r="F949" s="268"/>
      <c r="G949" s="268"/>
      <c r="H949" s="268"/>
      <c r="I949" s="268"/>
      <c r="J949" s="268"/>
      <c r="K949" s="268"/>
    </row>
    <row r="950" spans="2:11" s="84" customFormat="1" x14ac:dyDescent="0.3">
      <c r="B950" s="268"/>
      <c r="C950" s="268"/>
      <c r="D950" s="268"/>
      <c r="E950" s="268"/>
      <c r="F950" s="268"/>
      <c r="G950" s="268"/>
      <c r="H950" s="268"/>
      <c r="I950" s="268"/>
      <c r="J950" s="268"/>
      <c r="K950" s="268"/>
    </row>
    <row r="951" spans="2:11" s="84" customFormat="1" x14ac:dyDescent="0.3">
      <c r="B951" s="268"/>
      <c r="C951" s="268"/>
      <c r="D951" s="268"/>
      <c r="E951" s="268"/>
      <c r="F951" s="268"/>
      <c r="G951" s="268"/>
      <c r="H951" s="268"/>
      <c r="I951" s="268"/>
      <c r="J951" s="268"/>
      <c r="K951" s="268"/>
    </row>
    <row r="952" spans="2:11" s="84" customFormat="1" x14ac:dyDescent="0.3">
      <c r="B952" s="268"/>
      <c r="C952" s="268"/>
      <c r="D952" s="268"/>
      <c r="E952" s="268"/>
      <c r="F952" s="268"/>
      <c r="G952" s="268"/>
      <c r="H952" s="268"/>
      <c r="I952" s="268"/>
      <c r="J952" s="268"/>
      <c r="K952" s="268"/>
    </row>
    <row r="953" spans="2:11" s="84" customFormat="1" x14ac:dyDescent="0.3">
      <c r="B953" s="268"/>
      <c r="C953" s="268"/>
      <c r="D953" s="268"/>
      <c r="E953" s="268"/>
      <c r="F953" s="268"/>
      <c r="G953" s="268"/>
      <c r="H953" s="268"/>
      <c r="I953" s="268"/>
      <c r="J953" s="268"/>
      <c r="K953" s="268"/>
    </row>
    <row r="954" spans="2:11" s="84" customFormat="1" x14ac:dyDescent="0.3">
      <c r="B954" s="268"/>
      <c r="C954" s="268"/>
      <c r="D954" s="268"/>
      <c r="E954" s="268"/>
      <c r="F954" s="268"/>
      <c r="G954" s="268"/>
      <c r="H954" s="268"/>
      <c r="I954" s="268"/>
      <c r="J954" s="268"/>
      <c r="K954" s="268"/>
    </row>
    <row r="955" spans="2:11" s="84" customFormat="1" x14ac:dyDescent="0.3">
      <c r="B955" s="268"/>
      <c r="C955" s="268"/>
      <c r="D955" s="268"/>
      <c r="E955" s="268"/>
      <c r="F955" s="268"/>
      <c r="G955" s="268"/>
      <c r="H955" s="268"/>
      <c r="I955" s="268"/>
      <c r="J955" s="268"/>
      <c r="K955" s="268"/>
    </row>
    <row r="956" spans="2:11" s="84" customFormat="1" x14ac:dyDescent="0.3">
      <c r="B956" s="268"/>
      <c r="C956" s="268"/>
      <c r="D956" s="268"/>
      <c r="E956" s="268"/>
      <c r="F956" s="268"/>
      <c r="G956" s="268"/>
      <c r="H956" s="268"/>
      <c r="I956" s="268"/>
      <c r="J956" s="268"/>
      <c r="K956" s="268"/>
    </row>
    <row r="957" spans="2:11" s="84" customFormat="1" x14ac:dyDescent="0.3">
      <c r="B957" s="268"/>
      <c r="C957" s="268"/>
      <c r="D957" s="268"/>
      <c r="E957" s="268"/>
      <c r="F957" s="268"/>
      <c r="G957" s="268"/>
      <c r="H957" s="268"/>
      <c r="I957" s="268"/>
      <c r="J957" s="268"/>
      <c r="K957" s="268"/>
    </row>
    <row r="958" spans="2:11" s="84" customFormat="1" x14ac:dyDescent="0.3">
      <c r="B958" s="268"/>
      <c r="C958" s="268"/>
      <c r="D958" s="268"/>
      <c r="E958" s="268"/>
      <c r="F958" s="268"/>
      <c r="G958" s="268"/>
      <c r="H958" s="268"/>
      <c r="I958" s="268"/>
      <c r="J958" s="268"/>
      <c r="K958" s="268"/>
    </row>
    <row r="959" spans="2:11" s="84" customFormat="1" x14ac:dyDescent="0.3">
      <c r="B959" s="268"/>
      <c r="C959" s="268"/>
      <c r="D959" s="268"/>
      <c r="E959" s="268"/>
      <c r="F959" s="268"/>
      <c r="G959" s="268"/>
      <c r="H959" s="268"/>
      <c r="I959" s="268"/>
      <c r="J959" s="268"/>
      <c r="K959" s="268"/>
    </row>
    <row r="960" spans="2:11" s="84" customFormat="1" x14ac:dyDescent="0.3">
      <c r="B960" s="268"/>
      <c r="C960" s="268"/>
      <c r="D960" s="268"/>
      <c r="E960" s="268"/>
      <c r="F960" s="268"/>
      <c r="G960" s="268"/>
      <c r="H960" s="268"/>
      <c r="I960" s="268"/>
      <c r="J960" s="268"/>
      <c r="K960" s="268"/>
    </row>
    <row r="961" spans="2:11" s="84" customFormat="1" x14ac:dyDescent="0.3">
      <c r="B961" s="268"/>
      <c r="C961" s="268"/>
      <c r="D961" s="268"/>
      <c r="E961" s="268"/>
      <c r="F961" s="268"/>
      <c r="G961" s="268"/>
      <c r="H961" s="268"/>
      <c r="I961" s="268"/>
      <c r="J961" s="268"/>
      <c r="K961" s="268"/>
    </row>
    <row r="962" spans="2:11" s="84" customFormat="1" x14ac:dyDescent="0.3">
      <c r="B962" s="268"/>
      <c r="C962" s="268"/>
      <c r="D962" s="268"/>
      <c r="E962" s="268"/>
      <c r="F962" s="268"/>
      <c r="G962" s="268"/>
      <c r="H962" s="268"/>
      <c r="I962" s="268"/>
      <c r="J962" s="268"/>
      <c r="K962" s="268"/>
    </row>
    <row r="963" spans="2:11" s="84" customFormat="1" x14ac:dyDescent="0.3">
      <c r="B963" s="268"/>
      <c r="C963" s="268"/>
      <c r="D963" s="268"/>
      <c r="E963" s="268"/>
      <c r="F963" s="268"/>
      <c r="G963" s="268"/>
      <c r="H963" s="268"/>
      <c r="I963" s="268"/>
      <c r="J963" s="268"/>
      <c r="K963" s="268"/>
    </row>
    <row r="964" spans="2:11" s="84" customFormat="1" x14ac:dyDescent="0.3">
      <c r="B964" s="268"/>
      <c r="C964" s="268"/>
      <c r="D964" s="268"/>
      <c r="E964" s="268"/>
      <c r="F964" s="268"/>
      <c r="G964" s="268"/>
      <c r="H964" s="268"/>
      <c r="I964" s="268"/>
      <c r="J964" s="268"/>
      <c r="K964" s="268"/>
    </row>
    <row r="965" spans="2:11" s="84" customFormat="1" x14ac:dyDescent="0.3">
      <c r="B965" s="268"/>
      <c r="C965" s="268"/>
      <c r="D965" s="268"/>
      <c r="E965" s="268"/>
      <c r="F965" s="268"/>
      <c r="G965" s="268"/>
      <c r="H965" s="268"/>
      <c r="I965" s="268"/>
      <c r="J965" s="268"/>
      <c r="K965" s="268"/>
    </row>
    <row r="966" spans="2:11" s="84" customFormat="1" x14ac:dyDescent="0.3">
      <c r="B966" s="268"/>
      <c r="C966" s="268"/>
      <c r="D966" s="268"/>
      <c r="E966" s="268"/>
      <c r="F966" s="268"/>
      <c r="G966" s="268"/>
      <c r="H966" s="268"/>
      <c r="I966" s="268"/>
      <c r="J966" s="268"/>
      <c r="K966" s="268"/>
    </row>
    <row r="967" spans="2:11" s="84" customFormat="1" x14ac:dyDescent="0.3">
      <c r="B967" s="268"/>
      <c r="C967" s="268"/>
      <c r="D967" s="268"/>
      <c r="E967" s="268"/>
      <c r="F967" s="268"/>
      <c r="G967" s="268"/>
      <c r="H967" s="268"/>
      <c r="I967" s="268"/>
      <c r="J967" s="268"/>
      <c r="K967" s="268"/>
    </row>
    <row r="968" spans="2:11" s="84" customFormat="1" x14ac:dyDescent="0.3">
      <c r="B968" s="268"/>
      <c r="C968" s="268"/>
      <c r="D968" s="268"/>
      <c r="E968" s="268"/>
      <c r="F968" s="268"/>
      <c r="G968" s="268"/>
      <c r="H968" s="268"/>
      <c r="I968" s="268"/>
      <c r="J968" s="268"/>
      <c r="K968" s="268"/>
    </row>
    <row r="969" spans="2:11" s="84" customFormat="1" x14ac:dyDescent="0.3">
      <c r="B969" s="268"/>
      <c r="C969" s="268"/>
      <c r="D969" s="268"/>
      <c r="E969" s="268"/>
      <c r="F969" s="268"/>
      <c r="G969" s="268"/>
      <c r="H969" s="268"/>
      <c r="I969" s="268"/>
      <c r="J969" s="268"/>
      <c r="K969" s="268"/>
    </row>
    <row r="970" spans="2:11" s="84" customFormat="1" x14ac:dyDescent="0.3">
      <c r="B970" s="268"/>
      <c r="C970" s="268"/>
      <c r="D970" s="268"/>
      <c r="E970" s="268"/>
      <c r="F970" s="268"/>
      <c r="G970" s="268"/>
      <c r="H970" s="268"/>
      <c r="I970" s="268"/>
      <c r="J970" s="268"/>
      <c r="K970" s="268"/>
    </row>
    <row r="971" spans="2:11" s="84" customFormat="1" x14ac:dyDescent="0.3">
      <c r="B971" s="268"/>
      <c r="C971" s="268"/>
      <c r="D971" s="268"/>
      <c r="E971" s="268"/>
      <c r="F971" s="268"/>
      <c r="G971" s="268"/>
      <c r="H971" s="268"/>
      <c r="I971" s="268"/>
      <c r="J971" s="268"/>
      <c r="K971" s="268"/>
    </row>
    <row r="972" spans="2:11" s="84" customFormat="1" x14ac:dyDescent="0.3">
      <c r="B972" s="268"/>
      <c r="C972" s="268"/>
      <c r="D972" s="268"/>
      <c r="E972" s="268"/>
      <c r="F972" s="268"/>
      <c r="G972" s="268"/>
      <c r="H972" s="268"/>
      <c r="I972" s="268"/>
      <c r="J972" s="268"/>
      <c r="K972" s="268"/>
    </row>
    <row r="973" spans="2:11" s="84" customFormat="1" x14ac:dyDescent="0.3">
      <c r="B973" s="268"/>
      <c r="C973" s="268"/>
      <c r="D973" s="268"/>
      <c r="E973" s="268"/>
      <c r="F973" s="268"/>
      <c r="G973" s="268"/>
      <c r="H973" s="268"/>
      <c r="I973" s="268"/>
      <c r="J973" s="268"/>
      <c r="K973" s="268"/>
    </row>
    <row r="974" spans="2:11" s="84" customFormat="1" x14ac:dyDescent="0.3">
      <c r="B974" s="268"/>
      <c r="C974" s="268"/>
      <c r="D974" s="268"/>
      <c r="E974" s="268"/>
      <c r="F974" s="268"/>
      <c r="G974" s="268"/>
      <c r="H974" s="268"/>
      <c r="I974" s="268"/>
      <c r="J974" s="268"/>
      <c r="K974" s="268"/>
    </row>
    <row r="975" spans="2:11" s="84" customFormat="1" x14ac:dyDescent="0.3">
      <c r="B975" s="268"/>
      <c r="C975" s="268"/>
      <c r="D975" s="268"/>
      <c r="E975" s="268"/>
      <c r="F975" s="268"/>
      <c r="G975" s="268"/>
      <c r="H975" s="268"/>
      <c r="I975" s="268"/>
      <c r="J975" s="268"/>
      <c r="K975" s="268"/>
    </row>
    <row r="976" spans="2:11" s="84" customFormat="1" x14ac:dyDescent="0.3">
      <c r="B976" s="268"/>
      <c r="C976" s="268"/>
      <c r="D976" s="268"/>
      <c r="E976" s="268"/>
      <c r="F976" s="268"/>
      <c r="G976" s="268"/>
      <c r="H976" s="268"/>
      <c r="I976" s="268"/>
      <c r="J976" s="268"/>
      <c r="K976" s="268"/>
    </row>
    <row r="977" spans="2:11" s="84" customFormat="1" x14ac:dyDescent="0.3">
      <c r="B977" s="268"/>
      <c r="C977" s="268"/>
      <c r="D977" s="268"/>
      <c r="E977" s="268"/>
      <c r="F977" s="268"/>
      <c r="G977" s="268"/>
      <c r="H977" s="268"/>
      <c r="I977" s="268"/>
      <c r="J977" s="268"/>
      <c r="K977" s="268"/>
    </row>
    <row r="978" spans="2:11" s="84" customFormat="1" x14ac:dyDescent="0.3">
      <c r="B978" s="268"/>
      <c r="C978" s="268"/>
      <c r="D978" s="268"/>
      <c r="E978" s="268"/>
      <c r="F978" s="268"/>
      <c r="G978" s="268"/>
      <c r="H978" s="268"/>
      <c r="I978" s="268"/>
      <c r="J978" s="268"/>
      <c r="K978" s="268"/>
    </row>
    <row r="979" spans="2:11" s="84" customFormat="1" x14ac:dyDescent="0.3">
      <c r="B979" s="268"/>
      <c r="C979" s="268"/>
      <c r="D979" s="268"/>
      <c r="E979" s="268"/>
      <c r="F979" s="268"/>
      <c r="G979" s="268"/>
      <c r="H979" s="268"/>
      <c r="I979" s="268"/>
      <c r="J979" s="268"/>
      <c r="K979" s="268"/>
    </row>
    <row r="980" spans="2:11" s="84" customFormat="1" x14ac:dyDescent="0.3">
      <c r="B980" s="268"/>
      <c r="C980" s="268"/>
      <c r="D980" s="268"/>
      <c r="E980" s="268"/>
      <c r="F980" s="268"/>
      <c r="G980" s="268"/>
      <c r="H980" s="268"/>
      <c r="I980" s="268"/>
      <c r="J980" s="268"/>
      <c r="K980" s="268"/>
    </row>
    <row r="981" spans="2:11" s="84" customFormat="1" x14ac:dyDescent="0.3">
      <c r="B981" s="268"/>
      <c r="C981" s="268"/>
      <c r="D981" s="268"/>
      <c r="E981" s="268"/>
      <c r="F981" s="268"/>
      <c r="G981" s="268"/>
      <c r="H981" s="268"/>
      <c r="I981" s="268"/>
      <c r="J981" s="268"/>
      <c r="K981" s="268"/>
    </row>
    <row r="982" spans="2:11" s="84" customFormat="1" x14ac:dyDescent="0.3">
      <c r="B982" s="268"/>
      <c r="C982" s="268"/>
      <c r="D982" s="268"/>
      <c r="E982" s="268"/>
      <c r="F982" s="268"/>
      <c r="G982" s="268"/>
      <c r="H982" s="268"/>
      <c r="I982" s="268"/>
      <c r="J982" s="268"/>
      <c r="K982" s="268"/>
    </row>
    <row r="983" spans="2:11" s="84" customFormat="1" x14ac:dyDescent="0.3">
      <c r="B983" s="268"/>
      <c r="C983" s="268"/>
      <c r="D983" s="268"/>
      <c r="E983" s="268"/>
      <c r="F983" s="268"/>
      <c r="G983" s="268"/>
      <c r="H983" s="268"/>
      <c r="I983" s="268"/>
      <c r="J983" s="268"/>
      <c r="K983" s="268"/>
    </row>
    <row r="984" spans="2:11" s="84" customFormat="1" x14ac:dyDescent="0.3">
      <c r="B984" s="268"/>
      <c r="C984" s="268"/>
      <c r="D984" s="268"/>
      <c r="E984" s="268"/>
      <c r="F984" s="268"/>
      <c r="G984" s="268"/>
      <c r="H984" s="268"/>
      <c r="I984" s="268"/>
      <c r="J984" s="268"/>
      <c r="K984" s="268"/>
    </row>
    <row r="985" spans="2:11" s="84" customFormat="1" x14ac:dyDescent="0.3">
      <c r="B985" s="268"/>
      <c r="C985" s="268"/>
      <c r="D985" s="268"/>
      <c r="E985" s="268"/>
      <c r="F985" s="268"/>
      <c r="G985" s="268"/>
      <c r="H985" s="268"/>
      <c r="I985" s="268"/>
      <c r="J985" s="268"/>
      <c r="K985" s="268"/>
    </row>
    <row r="986" spans="2:11" s="84" customFormat="1" x14ac:dyDescent="0.3">
      <c r="B986" s="268"/>
      <c r="C986" s="268"/>
      <c r="D986" s="268"/>
      <c r="E986" s="268"/>
      <c r="F986" s="268"/>
      <c r="G986" s="268"/>
      <c r="H986" s="268"/>
      <c r="I986" s="268"/>
      <c r="J986" s="268"/>
      <c r="K986" s="268"/>
    </row>
    <row r="987" spans="2:11" s="84" customFormat="1" x14ac:dyDescent="0.3">
      <c r="B987" s="268"/>
      <c r="C987" s="268"/>
      <c r="D987" s="268"/>
      <c r="E987" s="268"/>
      <c r="F987" s="268"/>
      <c r="G987" s="268"/>
      <c r="H987" s="268"/>
      <c r="I987" s="268"/>
      <c r="J987" s="268"/>
      <c r="K987" s="268"/>
    </row>
    <row r="988" spans="2:11" s="84" customFormat="1" x14ac:dyDescent="0.3">
      <c r="B988" s="268"/>
      <c r="C988" s="268"/>
      <c r="D988" s="268"/>
      <c r="E988" s="268"/>
      <c r="F988" s="268"/>
      <c r="G988" s="268"/>
      <c r="H988" s="268"/>
      <c r="I988" s="268"/>
      <c r="J988" s="268"/>
      <c r="K988" s="268"/>
    </row>
    <row r="989" spans="2:11" s="84" customFormat="1" x14ac:dyDescent="0.3">
      <c r="B989" s="268"/>
      <c r="C989" s="268"/>
      <c r="D989" s="268"/>
      <c r="E989" s="268"/>
      <c r="F989" s="268"/>
      <c r="G989" s="268"/>
      <c r="H989" s="268"/>
      <c r="I989" s="268"/>
      <c r="J989" s="268"/>
      <c r="K989" s="268"/>
    </row>
    <row r="990" spans="2:11" s="84" customFormat="1" x14ac:dyDescent="0.3">
      <c r="B990" s="268"/>
      <c r="C990" s="268"/>
      <c r="D990" s="268"/>
      <c r="E990" s="268"/>
      <c r="F990" s="268"/>
      <c r="G990" s="268"/>
      <c r="H990" s="268"/>
      <c r="I990" s="268"/>
      <c r="J990" s="268"/>
      <c r="K990" s="268"/>
    </row>
    <row r="991" spans="2:11" s="84" customFormat="1" x14ac:dyDescent="0.3">
      <c r="B991" s="268"/>
      <c r="C991" s="268"/>
      <c r="D991" s="268"/>
      <c r="E991" s="268"/>
      <c r="F991" s="268"/>
      <c r="G991" s="268"/>
      <c r="H991" s="268"/>
      <c r="I991" s="268"/>
      <c r="J991" s="268"/>
      <c r="K991" s="268"/>
    </row>
    <row r="992" spans="2:11" s="84" customFormat="1" x14ac:dyDescent="0.3">
      <c r="B992" s="268"/>
      <c r="C992" s="268"/>
      <c r="D992" s="268"/>
      <c r="E992" s="268"/>
      <c r="F992" s="268"/>
      <c r="G992" s="268"/>
      <c r="H992" s="268"/>
      <c r="I992" s="268"/>
      <c r="J992" s="268"/>
      <c r="K992" s="268"/>
    </row>
    <row r="993" spans="2:11" s="84" customFormat="1" x14ac:dyDescent="0.3">
      <c r="B993" s="268"/>
      <c r="C993" s="268"/>
      <c r="D993" s="268"/>
      <c r="E993" s="268"/>
      <c r="F993" s="268"/>
      <c r="G993" s="268"/>
      <c r="H993" s="268"/>
      <c r="I993" s="268"/>
      <c r="J993" s="268"/>
      <c r="K993" s="268"/>
    </row>
    <row r="994" spans="2:11" s="84" customFormat="1" x14ac:dyDescent="0.3">
      <c r="B994" s="268"/>
      <c r="C994" s="268"/>
      <c r="D994" s="268"/>
      <c r="E994" s="268"/>
      <c r="F994" s="268"/>
      <c r="G994" s="268"/>
      <c r="H994" s="268"/>
      <c r="I994" s="268"/>
      <c r="J994" s="268"/>
      <c r="K994" s="268"/>
    </row>
    <row r="995" spans="2:11" s="84" customFormat="1" x14ac:dyDescent="0.3">
      <c r="B995" s="268"/>
      <c r="C995" s="268"/>
      <c r="D995" s="268"/>
      <c r="E995" s="268"/>
      <c r="F995" s="268"/>
      <c r="G995" s="268"/>
      <c r="H995" s="268"/>
      <c r="I995" s="268"/>
      <c r="J995" s="268"/>
      <c r="K995" s="268"/>
    </row>
    <row r="996" spans="2:11" s="84" customFormat="1" x14ac:dyDescent="0.3">
      <c r="B996" s="268"/>
      <c r="C996" s="268"/>
      <c r="D996" s="268"/>
      <c r="E996" s="268"/>
      <c r="F996" s="268"/>
      <c r="G996" s="268"/>
      <c r="H996" s="268"/>
      <c r="I996" s="268"/>
      <c r="J996" s="268"/>
      <c r="K996" s="268"/>
    </row>
    <row r="997" spans="2:11" s="84" customFormat="1" x14ac:dyDescent="0.3">
      <c r="B997" s="268"/>
      <c r="C997" s="268"/>
      <c r="D997" s="268"/>
      <c r="E997" s="268"/>
      <c r="F997" s="268"/>
      <c r="G997" s="268"/>
      <c r="H997" s="268"/>
      <c r="I997" s="268"/>
      <c r="J997" s="268"/>
      <c r="K997" s="268"/>
    </row>
    <row r="998" spans="2:11" s="84" customFormat="1" x14ac:dyDescent="0.3">
      <c r="B998" s="268"/>
      <c r="C998" s="268"/>
      <c r="D998" s="268"/>
      <c r="E998" s="268"/>
      <c r="F998" s="268"/>
      <c r="G998" s="268"/>
      <c r="H998" s="268"/>
      <c r="I998" s="268"/>
      <c r="J998" s="268"/>
      <c r="K998" s="268"/>
    </row>
    <row r="999" spans="2:11" s="84" customFormat="1" x14ac:dyDescent="0.3">
      <c r="B999" s="268"/>
      <c r="C999" s="268"/>
      <c r="D999" s="268"/>
      <c r="E999" s="268"/>
      <c r="F999" s="268"/>
      <c r="G999" s="268"/>
      <c r="H999" s="268"/>
      <c r="I999" s="268"/>
      <c r="J999" s="268"/>
      <c r="K999" s="268"/>
    </row>
    <row r="1000" spans="2:11" s="84" customFormat="1" x14ac:dyDescent="0.3">
      <c r="B1000" s="268"/>
      <c r="C1000" s="268"/>
      <c r="D1000" s="268"/>
      <c r="E1000" s="268"/>
      <c r="F1000" s="268"/>
      <c r="G1000" s="268"/>
      <c r="H1000" s="268"/>
      <c r="I1000" s="268"/>
      <c r="J1000" s="268"/>
      <c r="K1000" s="268"/>
    </row>
    <row r="1001" spans="2:11" s="84" customFormat="1" x14ac:dyDescent="0.3">
      <c r="B1001" s="268"/>
      <c r="C1001" s="268"/>
      <c r="D1001" s="268"/>
      <c r="E1001" s="268"/>
      <c r="F1001" s="268"/>
      <c r="G1001" s="268"/>
      <c r="H1001" s="268"/>
      <c r="I1001" s="268"/>
      <c r="J1001" s="268"/>
      <c r="K1001" s="268"/>
    </row>
    <row r="1002" spans="2:11" s="84" customFormat="1" x14ac:dyDescent="0.3">
      <c r="B1002" s="268"/>
      <c r="C1002" s="268"/>
      <c r="D1002" s="268"/>
      <c r="E1002" s="268"/>
      <c r="F1002" s="268"/>
      <c r="G1002" s="268"/>
      <c r="H1002" s="268"/>
      <c r="I1002" s="268"/>
      <c r="J1002" s="268"/>
      <c r="K1002" s="268"/>
    </row>
    <row r="1003" spans="2:11" s="84" customFormat="1" x14ac:dyDescent="0.3">
      <c r="B1003" s="268"/>
      <c r="C1003" s="268"/>
      <c r="D1003" s="268"/>
      <c r="E1003" s="268"/>
      <c r="F1003" s="268"/>
      <c r="G1003" s="268"/>
      <c r="H1003" s="268"/>
      <c r="I1003" s="268"/>
      <c r="J1003" s="268"/>
      <c r="K1003" s="268"/>
    </row>
    <row r="1004" spans="2:11" s="84" customFormat="1" x14ac:dyDescent="0.3">
      <c r="B1004" s="268"/>
      <c r="C1004" s="268"/>
      <c r="D1004" s="268"/>
      <c r="E1004" s="268"/>
      <c r="F1004" s="268"/>
      <c r="G1004" s="268"/>
      <c r="H1004" s="268"/>
      <c r="I1004" s="268"/>
      <c r="J1004" s="268"/>
      <c r="K1004" s="268"/>
    </row>
    <row r="1005" spans="2:11" s="84" customFormat="1" x14ac:dyDescent="0.3">
      <c r="B1005" s="268"/>
      <c r="C1005" s="268"/>
      <c r="D1005" s="268"/>
      <c r="E1005" s="268"/>
      <c r="F1005" s="268"/>
      <c r="G1005" s="268"/>
      <c r="H1005" s="268"/>
      <c r="I1005" s="268"/>
      <c r="J1005" s="268"/>
      <c r="K1005" s="268"/>
    </row>
    <row r="1006" spans="2:11" s="84" customFormat="1" x14ac:dyDescent="0.3">
      <c r="B1006" s="268"/>
      <c r="C1006" s="268"/>
      <c r="D1006" s="268"/>
      <c r="E1006" s="268"/>
      <c r="F1006" s="268"/>
      <c r="G1006" s="268"/>
      <c r="H1006" s="268"/>
      <c r="I1006" s="268"/>
      <c r="J1006" s="268"/>
      <c r="K1006" s="268"/>
    </row>
    <row r="1007" spans="2:11" s="84" customFormat="1" x14ac:dyDescent="0.3">
      <c r="B1007" s="268"/>
      <c r="C1007" s="268"/>
      <c r="D1007" s="268"/>
      <c r="E1007" s="268"/>
      <c r="F1007" s="268"/>
      <c r="G1007" s="268"/>
      <c r="H1007" s="268"/>
      <c r="I1007" s="268"/>
      <c r="J1007" s="268"/>
      <c r="K1007" s="268"/>
    </row>
    <row r="1008" spans="2:11" s="84" customFormat="1" x14ac:dyDescent="0.3">
      <c r="B1008" s="268"/>
      <c r="C1008" s="268"/>
      <c r="D1008" s="268"/>
      <c r="E1008" s="268"/>
      <c r="F1008" s="268"/>
      <c r="G1008" s="268"/>
      <c r="H1008" s="268"/>
      <c r="I1008" s="268"/>
      <c r="J1008" s="268"/>
      <c r="K1008" s="268"/>
    </row>
    <row r="1009" spans="2:11" s="84" customFormat="1" x14ac:dyDescent="0.3">
      <c r="B1009" s="268"/>
      <c r="C1009" s="268"/>
      <c r="D1009" s="268"/>
      <c r="E1009" s="268"/>
      <c r="F1009" s="268"/>
      <c r="G1009" s="268"/>
      <c r="H1009" s="268"/>
      <c r="I1009" s="268"/>
      <c r="J1009" s="268"/>
      <c r="K1009" s="268"/>
    </row>
    <row r="1010" spans="2:11" s="84" customFormat="1" x14ac:dyDescent="0.3">
      <c r="B1010" s="268"/>
      <c r="C1010" s="268"/>
      <c r="D1010" s="268"/>
      <c r="E1010" s="268"/>
      <c r="F1010" s="268"/>
      <c r="G1010" s="268"/>
      <c r="H1010" s="268"/>
      <c r="I1010" s="268"/>
      <c r="J1010" s="268"/>
      <c r="K1010" s="268"/>
    </row>
    <row r="1011" spans="2:11" s="84" customFormat="1" x14ac:dyDescent="0.3">
      <c r="B1011" s="268"/>
      <c r="C1011" s="268"/>
      <c r="D1011" s="268"/>
      <c r="E1011" s="268"/>
      <c r="F1011" s="268"/>
      <c r="G1011" s="268"/>
      <c r="H1011" s="268"/>
      <c r="I1011" s="268"/>
      <c r="J1011" s="268"/>
      <c r="K1011" s="268"/>
    </row>
    <row r="1012" spans="2:11" s="84" customFormat="1" x14ac:dyDescent="0.3">
      <c r="B1012" s="268"/>
      <c r="C1012" s="268"/>
      <c r="D1012" s="268"/>
      <c r="E1012" s="268"/>
      <c r="F1012" s="268"/>
      <c r="G1012" s="268"/>
      <c r="H1012" s="268"/>
      <c r="I1012" s="268"/>
      <c r="J1012" s="268"/>
      <c r="K1012" s="268"/>
    </row>
    <row r="1013" spans="2:11" s="84" customFormat="1" x14ac:dyDescent="0.3">
      <c r="B1013" s="268"/>
      <c r="C1013" s="268"/>
      <c r="D1013" s="268"/>
      <c r="E1013" s="268"/>
      <c r="F1013" s="268"/>
      <c r="G1013" s="268"/>
      <c r="H1013" s="268"/>
      <c r="I1013" s="268"/>
      <c r="J1013" s="268"/>
      <c r="K1013" s="268"/>
    </row>
    <row r="1014" spans="2:11" s="84" customFormat="1" x14ac:dyDescent="0.3">
      <c r="B1014" s="268"/>
      <c r="C1014" s="268"/>
      <c r="D1014" s="268"/>
      <c r="E1014" s="268"/>
      <c r="F1014" s="268"/>
      <c r="G1014" s="268"/>
      <c r="H1014" s="268"/>
      <c r="I1014" s="268"/>
      <c r="J1014" s="268"/>
      <c r="K1014" s="268"/>
    </row>
    <row r="1015" spans="2:11" s="84" customFormat="1" x14ac:dyDescent="0.3">
      <c r="B1015" s="268"/>
      <c r="C1015" s="268"/>
      <c r="D1015" s="268"/>
      <c r="E1015" s="268"/>
      <c r="F1015" s="268"/>
      <c r="G1015" s="268"/>
      <c r="H1015" s="268"/>
      <c r="I1015" s="268"/>
      <c r="J1015" s="268"/>
      <c r="K1015" s="268"/>
    </row>
    <row r="1016" spans="2:11" s="84" customFormat="1" x14ac:dyDescent="0.3">
      <c r="B1016" s="268"/>
      <c r="C1016" s="268"/>
      <c r="D1016" s="268"/>
      <c r="E1016" s="268"/>
      <c r="F1016" s="268"/>
      <c r="G1016" s="268"/>
      <c r="H1016" s="268"/>
      <c r="I1016" s="268"/>
      <c r="J1016" s="268"/>
      <c r="K1016" s="268"/>
    </row>
    <row r="1017" spans="2:11" s="84" customFormat="1" x14ac:dyDescent="0.3">
      <c r="B1017" s="268"/>
      <c r="C1017" s="268"/>
      <c r="D1017" s="268"/>
      <c r="E1017" s="268"/>
      <c r="F1017" s="268"/>
      <c r="G1017" s="268"/>
      <c r="H1017" s="268"/>
      <c r="I1017" s="268"/>
      <c r="J1017" s="268"/>
      <c r="K1017" s="268"/>
    </row>
    <row r="1018" spans="2:11" s="84" customFormat="1" x14ac:dyDescent="0.3">
      <c r="B1018" s="268"/>
      <c r="C1018" s="268"/>
      <c r="D1018" s="268"/>
      <c r="E1018" s="268"/>
      <c r="F1018" s="268"/>
      <c r="G1018" s="268"/>
      <c r="H1018" s="268"/>
      <c r="I1018" s="268"/>
      <c r="J1018" s="268"/>
      <c r="K1018" s="268"/>
    </row>
    <row r="1019" spans="2:11" s="84" customFormat="1" x14ac:dyDescent="0.3">
      <c r="B1019" s="268"/>
      <c r="C1019" s="268"/>
      <c r="D1019" s="268"/>
      <c r="E1019" s="268"/>
      <c r="F1019" s="268"/>
      <c r="G1019" s="268"/>
      <c r="H1019" s="268"/>
      <c r="I1019" s="268"/>
      <c r="J1019" s="268"/>
      <c r="K1019" s="268"/>
    </row>
    <row r="1020" spans="2:11" s="84" customFormat="1" x14ac:dyDescent="0.3">
      <c r="B1020" s="268"/>
      <c r="C1020" s="268"/>
      <c r="D1020" s="268"/>
      <c r="E1020" s="268"/>
      <c r="F1020" s="268"/>
      <c r="G1020" s="268"/>
      <c r="H1020" s="268"/>
      <c r="I1020" s="268"/>
      <c r="J1020" s="268"/>
      <c r="K1020" s="268"/>
    </row>
    <row r="1021" spans="2:11" s="84" customFormat="1" x14ac:dyDescent="0.3">
      <c r="B1021" s="268"/>
      <c r="C1021" s="268"/>
      <c r="D1021" s="268"/>
      <c r="E1021" s="268"/>
      <c r="F1021" s="268"/>
      <c r="G1021" s="268"/>
      <c r="H1021" s="268"/>
      <c r="I1021" s="268"/>
      <c r="J1021" s="268"/>
      <c r="K1021" s="268"/>
    </row>
    <row r="1022" spans="2:11" s="84" customFormat="1" x14ac:dyDescent="0.3">
      <c r="B1022" s="268"/>
      <c r="C1022" s="268"/>
      <c r="D1022" s="268"/>
      <c r="E1022" s="268"/>
      <c r="F1022" s="268"/>
      <c r="G1022" s="268"/>
      <c r="H1022" s="268"/>
      <c r="I1022" s="268"/>
      <c r="J1022" s="268"/>
      <c r="K1022" s="268"/>
    </row>
    <row r="1023" spans="2:11" s="84" customFormat="1" x14ac:dyDescent="0.3">
      <c r="B1023" s="268"/>
      <c r="C1023" s="268"/>
      <c r="D1023" s="268"/>
      <c r="E1023" s="268"/>
      <c r="F1023" s="268"/>
      <c r="G1023" s="268"/>
      <c r="H1023" s="268"/>
      <c r="I1023" s="268"/>
      <c r="J1023" s="268"/>
      <c r="K1023" s="268"/>
    </row>
    <row r="1024" spans="2:11" s="84" customFormat="1" x14ac:dyDescent="0.3">
      <c r="B1024" s="268"/>
      <c r="C1024" s="268"/>
      <c r="D1024" s="268"/>
      <c r="E1024" s="268"/>
      <c r="F1024" s="268"/>
      <c r="G1024" s="268"/>
      <c r="H1024" s="268"/>
      <c r="I1024" s="268"/>
      <c r="J1024" s="268"/>
      <c r="K1024" s="268"/>
    </row>
    <row r="1025" spans="2:11" s="84" customFormat="1" x14ac:dyDescent="0.3">
      <c r="B1025" s="268"/>
      <c r="C1025" s="268"/>
      <c r="D1025" s="268"/>
      <c r="E1025" s="268"/>
      <c r="F1025" s="268"/>
      <c r="G1025" s="268"/>
      <c r="H1025" s="268"/>
      <c r="I1025" s="268"/>
      <c r="J1025" s="268"/>
      <c r="K1025" s="268"/>
    </row>
    <row r="1026" spans="2:11" s="84" customFormat="1" x14ac:dyDescent="0.3">
      <c r="B1026" s="268"/>
      <c r="C1026" s="268"/>
      <c r="D1026" s="268"/>
      <c r="E1026" s="268"/>
      <c r="F1026" s="268"/>
      <c r="G1026" s="268"/>
      <c r="H1026" s="268"/>
      <c r="I1026" s="268"/>
      <c r="J1026" s="268"/>
      <c r="K1026" s="268"/>
    </row>
    <row r="1027" spans="2:11" s="84" customFormat="1" x14ac:dyDescent="0.3">
      <c r="B1027" s="268"/>
      <c r="C1027" s="268"/>
      <c r="D1027" s="268"/>
      <c r="E1027" s="268"/>
      <c r="F1027" s="268"/>
      <c r="G1027" s="268"/>
      <c r="H1027" s="268"/>
      <c r="I1027" s="268"/>
      <c r="J1027" s="268"/>
      <c r="K1027" s="268"/>
    </row>
    <row r="1028" spans="2:11" s="84" customFormat="1" x14ac:dyDescent="0.3">
      <c r="B1028" s="268"/>
      <c r="C1028" s="268"/>
      <c r="D1028" s="268"/>
      <c r="E1028" s="268"/>
      <c r="F1028" s="268"/>
      <c r="G1028" s="268"/>
      <c r="H1028" s="268"/>
      <c r="I1028" s="268"/>
      <c r="J1028" s="268"/>
      <c r="K1028" s="268"/>
    </row>
    <row r="1029" spans="2:11" s="84" customFormat="1" x14ac:dyDescent="0.3">
      <c r="B1029" s="268"/>
      <c r="C1029" s="268"/>
      <c r="D1029" s="268"/>
      <c r="E1029" s="268"/>
      <c r="F1029" s="268"/>
      <c r="G1029" s="268"/>
      <c r="H1029" s="268"/>
      <c r="I1029" s="268"/>
      <c r="J1029" s="268"/>
      <c r="K1029" s="268"/>
    </row>
    <row r="1030" spans="2:11" s="84" customFormat="1" x14ac:dyDescent="0.3">
      <c r="B1030" s="268"/>
      <c r="C1030" s="268"/>
      <c r="D1030" s="268"/>
      <c r="E1030" s="268"/>
      <c r="F1030" s="268"/>
      <c r="G1030" s="268"/>
      <c r="H1030" s="268"/>
      <c r="I1030" s="268"/>
      <c r="J1030" s="268"/>
      <c r="K1030" s="268"/>
    </row>
    <row r="1031" spans="2:11" s="84" customFormat="1" x14ac:dyDescent="0.3">
      <c r="B1031" s="268"/>
      <c r="C1031" s="268"/>
      <c r="D1031" s="268"/>
      <c r="E1031" s="268"/>
      <c r="F1031" s="268"/>
      <c r="G1031" s="268"/>
      <c r="H1031" s="268"/>
      <c r="I1031" s="268"/>
      <c r="J1031" s="268"/>
      <c r="K1031" s="268"/>
    </row>
    <row r="1032" spans="2:11" s="84" customFormat="1" x14ac:dyDescent="0.3">
      <c r="B1032" s="268"/>
      <c r="C1032" s="268"/>
      <c r="D1032" s="268"/>
      <c r="E1032" s="268"/>
      <c r="F1032" s="268"/>
      <c r="G1032" s="268"/>
      <c r="H1032" s="268"/>
      <c r="I1032" s="268"/>
      <c r="J1032" s="268"/>
      <c r="K1032" s="268"/>
    </row>
    <row r="1033" spans="2:11" s="84" customFormat="1" x14ac:dyDescent="0.3">
      <c r="B1033" s="268"/>
      <c r="C1033" s="268"/>
      <c r="D1033" s="268"/>
      <c r="E1033" s="268"/>
      <c r="F1033" s="268"/>
      <c r="G1033" s="268"/>
      <c r="H1033" s="268"/>
      <c r="I1033" s="268"/>
      <c r="J1033" s="268"/>
      <c r="K1033" s="268"/>
    </row>
    <row r="1034" spans="2:11" s="84" customFormat="1" x14ac:dyDescent="0.3">
      <c r="B1034" s="268"/>
      <c r="C1034" s="268"/>
      <c r="D1034" s="268"/>
      <c r="E1034" s="268"/>
      <c r="F1034" s="268"/>
      <c r="G1034" s="268"/>
      <c r="H1034" s="268"/>
      <c r="I1034" s="268"/>
      <c r="J1034" s="268"/>
      <c r="K1034" s="268"/>
    </row>
    <row r="1035" spans="2:11" s="84" customFormat="1" x14ac:dyDescent="0.3">
      <c r="B1035" s="268"/>
      <c r="C1035" s="268"/>
      <c r="D1035" s="268"/>
      <c r="E1035" s="268"/>
      <c r="F1035" s="268"/>
      <c r="G1035" s="268"/>
      <c r="H1035" s="268"/>
      <c r="I1035" s="268"/>
      <c r="J1035" s="268"/>
      <c r="K1035" s="268"/>
    </row>
    <row r="1036" spans="2:11" s="84" customFormat="1" x14ac:dyDescent="0.3">
      <c r="B1036" s="268"/>
      <c r="C1036" s="268"/>
      <c r="D1036" s="268"/>
      <c r="E1036" s="268"/>
      <c r="F1036" s="268"/>
      <c r="G1036" s="268"/>
      <c r="H1036" s="268"/>
      <c r="I1036" s="268"/>
      <c r="J1036" s="268"/>
      <c r="K1036" s="268"/>
    </row>
    <row r="1037" spans="2:11" s="84" customFormat="1" x14ac:dyDescent="0.3">
      <c r="B1037" s="268"/>
      <c r="C1037" s="268"/>
      <c r="D1037" s="268"/>
      <c r="E1037" s="268"/>
      <c r="F1037" s="268"/>
      <c r="G1037" s="268"/>
      <c r="H1037" s="268"/>
      <c r="I1037" s="268"/>
      <c r="J1037" s="268"/>
      <c r="K1037" s="268"/>
    </row>
    <row r="1038" spans="2:11" s="84" customFormat="1" x14ac:dyDescent="0.3">
      <c r="B1038" s="268"/>
      <c r="C1038" s="268"/>
      <c r="D1038" s="268"/>
      <c r="E1038" s="268"/>
      <c r="F1038" s="268"/>
      <c r="G1038" s="268"/>
      <c r="H1038" s="268"/>
      <c r="I1038" s="268"/>
      <c r="J1038" s="268"/>
      <c r="K1038" s="268"/>
    </row>
    <row r="1039" spans="2:11" s="84" customFormat="1" x14ac:dyDescent="0.3">
      <c r="B1039" s="268"/>
      <c r="C1039" s="268"/>
      <c r="D1039" s="268"/>
      <c r="E1039" s="268"/>
      <c r="F1039" s="268"/>
      <c r="G1039" s="268"/>
      <c r="H1039" s="268"/>
      <c r="I1039" s="268"/>
      <c r="J1039" s="268"/>
      <c r="K1039" s="268"/>
    </row>
    <row r="1040" spans="2:11" s="84" customFormat="1" x14ac:dyDescent="0.3">
      <c r="B1040" s="268"/>
      <c r="C1040" s="268"/>
      <c r="D1040" s="268"/>
      <c r="E1040" s="268"/>
      <c r="F1040" s="268"/>
      <c r="G1040" s="268"/>
      <c r="H1040" s="268"/>
      <c r="I1040" s="268"/>
      <c r="J1040" s="268"/>
      <c r="K1040" s="268"/>
    </row>
    <row r="1041" spans="2:11" s="84" customFormat="1" x14ac:dyDescent="0.3">
      <c r="B1041" s="268"/>
      <c r="C1041" s="268"/>
      <c r="D1041" s="268"/>
      <c r="E1041" s="268"/>
      <c r="F1041" s="268"/>
      <c r="G1041" s="268"/>
      <c r="H1041" s="268"/>
      <c r="I1041" s="268"/>
      <c r="J1041" s="268"/>
      <c r="K1041" s="268"/>
    </row>
    <row r="1042" spans="2:11" s="84" customFormat="1" x14ac:dyDescent="0.3">
      <c r="B1042" s="268"/>
      <c r="C1042" s="268"/>
      <c r="D1042" s="268"/>
      <c r="E1042" s="268"/>
      <c r="F1042" s="268"/>
      <c r="G1042" s="268"/>
      <c r="H1042" s="268"/>
      <c r="I1042" s="268"/>
      <c r="J1042" s="268"/>
      <c r="K1042" s="268"/>
    </row>
    <row r="1043" spans="2:11" s="84" customFormat="1" x14ac:dyDescent="0.3">
      <c r="B1043" s="268"/>
      <c r="C1043" s="268"/>
      <c r="D1043" s="268"/>
      <c r="E1043" s="268"/>
      <c r="F1043" s="268"/>
      <c r="G1043" s="268"/>
      <c r="H1043" s="268"/>
      <c r="I1043" s="268"/>
      <c r="J1043" s="268"/>
      <c r="K1043" s="268"/>
    </row>
    <row r="1044" spans="2:11" s="84" customFormat="1" x14ac:dyDescent="0.3">
      <c r="B1044" s="268"/>
      <c r="C1044" s="268"/>
      <c r="D1044" s="268"/>
      <c r="E1044" s="268"/>
      <c r="F1044" s="268"/>
      <c r="G1044" s="268"/>
      <c r="H1044" s="268"/>
      <c r="I1044" s="268"/>
      <c r="J1044" s="268"/>
      <c r="K1044" s="268"/>
    </row>
    <row r="1045" spans="2:11" s="84" customFormat="1" x14ac:dyDescent="0.3">
      <c r="B1045" s="268"/>
      <c r="C1045" s="268"/>
      <c r="D1045" s="268"/>
      <c r="E1045" s="268"/>
      <c r="F1045" s="268"/>
      <c r="G1045" s="268"/>
      <c r="H1045" s="268"/>
      <c r="I1045" s="268"/>
      <c r="J1045" s="268"/>
      <c r="K1045" s="268"/>
    </row>
    <row r="1046" spans="2:11" s="84" customFormat="1" x14ac:dyDescent="0.3">
      <c r="B1046" s="268"/>
      <c r="C1046" s="268"/>
      <c r="D1046" s="268"/>
      <c r="E1046" s="268"/>
      <c r="F1046" s="268"/>
      <c r="G1046" s="268"/>
      <c r="H1046" s="268"/>
      <c r="I1046" s="268"/>
      <c r="J1046" s="268"/>
      <c r="K1046" s="268"/>
    </row>
    <row r="1047" spans="2:11" s="84" customFormat="1" x14ac:dyDescent="0.3">
      <c r="B1047" s="268"/>
      <c r="C1047" s="268"/>
      <c r="D1047" s="268"/>
      <c r="E1047" s="268"/>
      <c r="F1047" s="268"/>
      <c r="G1047" s="268"/>
      <c r="H1047" s="268"/>
      <c r="I1047" s="268"/>
      <c r="J1047" s="268"/>
      <c r="K1047" s="268"/>
    </row>
    <row r="1048" spans="2:11" s="84" customFormat="1" x14ac:dyDescent="0.3">
      <c r="B1048" s="268"/>
      <c r="C1048" s="268"/>
      <c r="D1048" s="268"/>
      <c r="E1048" s="268"/>
      <c r="F1048" s="268"/>
      <c r="G1048" s="268"/>
      <c r="H1048" s="268"/>
      <c r="I1048" s="268"/>
      <c r="J1048" s="268"/>
      <c r="K1048" s="268"/>
    </row>
    <row r="1049" spans="2:11" s="84" customFormat="1" x14ac:dyDescent="0.3">
      <c r="B1049" s="268"/>
      <c r="C1049" s="268"/>
      <c r="D1049" s="268"/>
      <c r="E1049" s="268"/>
      <c r="F1049" s="268"/>
      <c r="G1049" s="268"/>
      <c r="H1049" s="268"/>
      <c r="I1049" s="268"/>
      <c r="J1049" s="268"/>
      <c r="K1049" s="268"/>
    </row>
    <row r="1050" spans="2:11" s="84" customFormat="1" x14ac:dyDescent="0.3">
      <c r="B1050" s="268"/>
      <c r="C1050" s="268"/>
      <c r="D1050" s="268"/>
      <c r="E1050" s="268"/>
      <c r="F1050" s="268"/>
      <c r="G1050" s="268"/>
      <c r="H1050" s="268"/>
      <c r="I1050" s="268"/>
      <c r="J1050" s="268"/>
      <c r="K1050" s="268"/>
    </row>
    <row r="1051" spans="2:11" s="84" customFormat="1" x14ac:dyDescent="0.3">
      <c r="B1051" s="268"/>
      <c r="C1051" s="268"/>
      <c r="D1051" s="268"/>
      <c r="E1051" s="268"/>
      <c r="F1051" s="268"/>
      <c r="G1051" s="268"/>
      <c r="H1051" s="268"/>
      <c r="I1051" s="268"/>
      <c r="J1051" s="268"/>
      <c r="K1051" s="268"/>
    </row>
    <row r="1052" spans="2:11" s="84" customFormat="1" x14ac:dyDescent="0.3">
      <c r="B1052" s="268"/>
      <c r="C1052" s="268"/>
      <c r="D1052" s="268"/>
      <c r="E1052" s="268"/>
      <c r="F1052" s="268"/>
      <c r="G1052" s="268"/>
      <c r="H1052" s="268"/>
      <c r="I1052" s="268"/>
      <c r="J1052" s="268"/>
      <c r="K1052" s="268"/>
    </row>
    <row r="1053" spans="2:11" s="84" customFormat="1" x14ac:dyDescent="0.3">
      <c r="B1053" s="268"/>
      <c r="C1053" s="268"/>
      <c r="D1053" s="268"/>
      <c r="E1053" s="268"/>
      <c r="F1053" s="268"/>
      <c r="G1053" s="268"/>
      <c r="H1053" s="268"/>
      <c r="I1053" s="268"/>
      <c r="J1053" s="268"/>
      <c r="K1053" s="268"/>
    </row>
    <row r="1054" spans="2:11" s="84" customFormat="1" x14ac:dyDescent="0.3">
      <c r="B1054" s="268"/>
      <c r="C1054" s="268"/>
      <c r="D1054" s="268"/>
      <c r="E1054" s="268"/>
      <c r="F1054" s="268"/>
      <c r="G1054" s="268"/>
      <c r="H1054" s="268"/>
      <c r="I1054" s="268"/>
      <c r="J1054" s="268"/>
      <c r="K1054" s="268"/>
    </row>
    <row r="1055" spans="2:11" s="84" customFormat="1" x14ac:dyDescent="0.3">
      <c r="B1055" s="268"/>
      <c r="C1055" s="268"/>
      <c r="D1055" s="268"/>
      <c r="E1055" s="268"/>
      <c r="F1055" s="268"/>
      <c r="G1055" s="268"/>
      <c r="H1055" s="268"/>
      <c r="I1055" s="268"/>
      <c r="J1055" s="268"/>
      <c r="K1055" s="268"/>
    </row>
    <row r="1056" spans="2:11" s="84" customFormat="1" x14ac:dyDescent="0.3">
      <c r="B1056" s="268"/>
      <c r="C1056" s="268"/>
      <c r="D1056" s="268"/>
      <c r="E1056" s="268"/>
      <c r="F1056" s="268"/>
      <c r="G1056" s="268"/>
      <c r="H1056" s="268"/>
      <c r="I1056" s="268"/>
      <c r="J1056" s="268"/>
      <c r="K1056" s="268"/>
    </row>
    <row r="1057" spans="2:11" s="84" customFormat="1" x14ac:dyDescent="0.3">
      <c r="B1057" s="268"/>
      <c r="C1057" s="268"/>
      <c r="D1057" s="268"/>
      <c r="E1057" s="268"/>
      <c r="F1057" s="268"/>
      <c r="G1057" s="268"/>
      <c r="H1057" s="268"/>
      <c r="I1057" s="268"/>
      <c r="J1057" s="268"/>
      <c r="K1057" s="268"/>
    </row>
    <row r="1058" spans="2:11" s="84" customFormat="1" x14ac:dyDescent="0.3">
      <c r="B1058" s="268"/>
      <c r="C1058" s="268"/>
      <c r="D1058" s="268"/>
      <c r="E1058" s="268"/>
      <c r="F1058" s="268"/>
      <c r="G1058" s="268"/>
      <c r="H1058" s="268"/>
      <c r="I1058" s="268"/>
      <c r="J1058" s="268"/>
      <c r="K1058" s="268"/>
    </row>
    <row r="1059" spans="2:11" s="84" customFormat="1" x14ac:dyDescent="0.3">
      <c r="B1059" s="268"/>
      <c r="C1059" s="268"/>
      <c r="D1059" s="268"/>
      <c r="E1059" s="268"/>
      <c r="F1059" s="268"/>
      <c r="G1059" s="268"/>
      <c r="H1059" s="268"/>
      <c r="I1059" s="268"/>
      <c r="J1059" s="268"/>
      <c r="K1059" s="268"/>
    </row>
    <row r="1060" spans="2:11" s="84" customFormat="1" x14ac:dyDescent="0.3">
      <c r="B1060" s="268"/>
      <c r="C1060" s="268"/>
      <c r="D1060" s="268"/>
      <c r="E1060" s="268"/>
      <c r="F1060" s="268"/>
      <c r="G1060" s="268"/>
      <c r="H1060" s="268"/>
      <c r="I1060" s="268"/>
      <c r="J1060" s="268"/>
      <c r="K1060" s="268"/>
    </row>
    <row r="1061" spans="2:11" s="84" customFormat="1" x14ac:dyDescent="0.3">
      <c r="B1061" s="268"/>
      <c r="C1061" s="268"/>
      <c r="D1061" s="268"/>
      <c r="E1061" s="268"/>
      <c r="F1061" s="268"/>
      <c r="G1061" s="268"/>
      <c r="H1061" s="268"/>
      <c r="I1061" s="268"/>
      <c r="J1061" s="268"/>
      <c r="K1061" s="268"/>
    </row>
    <row r="1062" spans="2:11" s="84" customFormat="1" x14ac:dyDescent="0.3">
      <c r="B1062" s="268"/>
      <c r="C1062" s="268"/>
      <c r="D1062" s="268"/>
      <c r="E1062" s="268"/>
      <c r="F1062" s="268"/>
      <c r="G1062" s="268"/>
      <c r="H1062" s="268"/>
      <c r="I1062" s="268"/>
      <c r="J1062" s="268"/>
      <c r="K1062" s="268"/>
    </row>
    <row r="1063" spans="2:11" s="84" customFormat="1" x14ac:dyDescent="0.3">
      <c r="B1063" s="268"/>
      <c r="C1063" s="268"/>
      <c r="D1063" s="268"/>
      <c r="E1063" s="268"/>
      <c r="F1063" s="268"/>
      <c r="G1063" s="268"/>
      <c r="H1063" s="268"/>
      <c r="I1063" s="268"/>
      <c r="J1063" s="268"/>
      <c r="K1063" s="268"/>
    </row>
    <row r="1064" spans="2:11" s="84" customFormat="1" x14ac:dyDescent="0.3">
      <c r="B1064" s="268"/>
      <c r="C1064" s="268"/>
      <c r="D1064" s="268"/>
      <c r="E1064" s="268"/>
      <c r="F1064" s="268"/>
      <c r="G1064" s="268"/>
      <c r="H1064" s="268"/>
      <c r="I1064" s="268"/>
      <c r="J1064" s="268"/>
      <c r="K1064" s="268"/>
    </row>
    <row r="1065" spans="2:11" s="84" customFormat="1" x14ac:dyDescent="0.3">
      <c r="B1065" s="268"/>
      <c r="C1065" s="268"/>
      <c r="D1065" s="268"/>
      <c r="E1065" s="268"/>
      <c r="F1065" s="268"/>
      <c r="G1065" s="268"/>
      <c r="H1065" s="268"/>
      <c r="I1065" s="268"/>
      <c r="J1065" s="268"/>
      <c r="K1065" s="268"/>
    </row>
    <row r="1066" spans="2:11" s="84" customFormat="1" x14ac:dyDescent="0.3">
      <c r="B1066" s="268"/>
      <c r="C1066" s="268"/>
      <c r="D1066" s="268"/>
      <c r="E1066" s="268"/>
      <c r="F1066" s="268"/>
      <c r="G1066" s="268"/>
      <c r="H1066" s="268"/>
      <c r="I1066" s="268"/>
      <c r="J1066" s="268"/>
      <c r="K1066" s="268"/>
    </row>
    <row r="1067" spans="2:11" s="84" customFormat="1" x14ac:dyDescent="0.3">
      <c r="B1067" s="268"/>
      <c r="C1067" s="268"/>
      <c r="D1067" s="268"/>
      <c r="E1067" s="268"/>
      <c r="F1067" s="268"/>
      <c r="G1067" s="268"/>
      <c r="H1067" s="268"/>
      <c r="I1067" s="268"/>
      <c r="J1067" s="268"/>
      <c r="K1067" s="268"/>
    </row>
    <row r="1068" spans="2:11" s="84" customFormat="1" x14ac:dyDescent="0.3">
      <c r="B1068" s="268"/>
      <c r="C1068" s="268"/>
      <c r="D1068" s="268"/>
      <c r="E1068" s="268"/>
      <c r="F1068" s="268"/>
      <c r="G1068" s="268"/>
      <c r="H1068" s="268"/>
      <c r="I1068" s="268"/>
      <c r="J1068" s="268"/>
      <c r="K1068" s="268"/>
    </row>
    <row r="1069" spans="2:11" s="84" customFormat="1" x14ac:dyDescent="0.3">
      <c r="B1069" s="268"/>
      <c r="C1069" s="268"/>
      <c r="D1069" s="268"/>
      <c r="E1069" s="268"/>
      <c r="F1069" s="268"/>
      <c r="G1069" s="268"/>
      <c r="H1069" s="268"/>
      <c r="I1069" s="268"/>
      <c r="J1069" s="268"/>
      <c r="K1069" s="268"/>
    </row>
    <row r="1070" spans="2:11" s="84" customFormat="1" x14ac:dyDescent="0.3">
      <c r="B1070" s="268"/>
      <c r="C1070" s="268"/>
      <c r="D1070" s="268"/>
      <c r="E1070" s="268"/>
      <c r="F1070" s="268"/>
      <c r="G1070" s="268"/>
      <c r="H1070" s="268"/>
      <c r="I1070" s="268"/>
      <c r="J1070" s="268"/>
      <c r="K1070" s="268"/>
    </row>
    <row r="1071" spans="2:11" s="84" customFormat="1" x14ac:dyDescent="0.3">
      <c r="B1071" s="268"/>
      <c r="C1071" s="268"/>
      <c r="D1071" s="268"/>
      <c r="E1071" s="268"/>
      <c r="F1071" s="268"/>
      <c r="G1071" s="268"/>
      <c r="H1071" s="268"/>
      <c r="I1071" s="268"/>
      <c r="J1071" s="268"/>
      <c r="K1071" s="268"/>
    </row>
    <row r="1072" spans="2:11" s="84" customFormat="1" x14ac:dyDescent="0.3">
      <c r="B1072" s="268"/>
      <c r="C1072" s="268"/>
      <c r="D1072" s="268"/>
      <c r="E1072" s="268"/>
      <c r="F1072" s="268"/>
      <c r="G1072" s="268"/>
      <c r="H1072" s="268"/>
      <c r="I1072" s="268"/>
      <c r="J1072" s="268"/>
      <c r="K1072" s="268"/>
    </row>
    <row r="1073" spans="2:11" s="84" customFormat="1" x14ac:dyDescent="0.3">
      <c r="B1073" s="268"/>
      <c r="C1073" s="268"/>
      <c r="D1073" s="268"/>
      <c r="E1073" s="268"/>
      <c r="F1073" s="268"/>
      <c r="G1073" s="268"/>
      <c r="H1073" s="268"/>
      <c r="I1073" s="268"/>
      <c r="J1073" s="268"/>
      <c r="K1073" s="268"/>
    </row>
    <row r="1074" spans="2:11" s="84" customFormat="1" x14ac:dyDescent="0.3">
      <c r="B1074" s="268"/>
      <c r="C1074" s="268"/>
      <c r="D1074" s="268"/>
      <c r="E1074" s="268"/>
      <c r="F1074" s="268"/>
      <c r="G1074" s="268"/>
      <c r="H1074" s="268"/>
      <c r="I1074" s="268"/>
      <c r="J1074" s="268"/>
      <c r="K1074" s="268"/>
    </row>
    <row r="1075" spans="2:11" s="84" customFormat="1" x14ac:dyDescent="0.3">
      <c r="B1075" s="268"/>
      <c r="C1075" s="268"/>
      <c r="D1075" s="268"/>
      <c r="E1075" s="268"/>
      <c r="F1075" s="268"/>
      <c r="G1075" s="268"/>
      <c r="H1075" s="268"/>
      <c r="I1075" s="268"/>
      <c r="J1075" s="268"/>
      <c r="K1075" s="268"/>
    </row>
    <row r="1076" spans="2:11" s="84" customFormat="1" x14ac:dyDescent="0.3">
      <c r="B1076" s="268"/>
      <c r="C1076" s="268"/>
      <c r="D1076" s="268"/>
      <c r="E1076" s="268"/>
      <c r="F1076" s="268"/>
      <c r="G1076" s="268"/>
      <c r="H1076" s="268"/>
      <c r="I1076" s="268"/>
      <c r="J1076" s="268"/>
      <c r="K1076" s="268"/>
    </row>
    <row r="1077" spans="2:11" s="84" customFormat="1" x14ac:dyDescent="0.3">
      <c r="B1077" s="268"/>
      <c r="C1077" s="268"/>
      <c r="D1077" s="268"/>
      <c r="E1077" s="268"/>
      <c r="F1077" s="268"/>
      <c r="G1077" s="268"/>
      <c r="H1077" s="268"/>
      <c r="I1077" s="268"/>
      <c r="J1077" s="268"/>
      <c r="K1077" s="268"/>
    </row>
    <row r="1078" spans="2:11" s="84" customFormat="1" x14ac:dyDescent="0.3">
      <c r="B1078" s="268"/>
      <c r="C1078" s="268"/>
      <c r="D1078" s="268"/>
      <c r="E1078" s="268"/>
      <c r="F1078" s="268"/>
      <c r="G1078" s="268"/>
      <c r="H1078" s="268"/>
      <c r="I1078" s="268"/>
      <c r="J1078" s="268"/>
      <c r="K1078" s="268"/>
    </row>
    <row r="1079" spans="2:11" s="84" customFormat="1" x14ac:dyDescent="0.3">
      <c r="B1079" s="268"/>
      <c r="C1079" s="268"/>
      <c r="D1079" s="268"/>
      <c r="E1079" s="268"/>
      <c r="F1079" s="268"/>
      <c r="G1079" s="268"/>
      <c r="H1079" s="268"/>
      <c r="I1079" s="268"/>
      <c r="J1079" s="268"/>
      <c r="K1079" s="268"/>
    </row>
    <row r="1080" spans="2:11" s="84" customFormat="1" x14ac:dyDescent="0.3">
      <c r="B1080" s="268"/>
      <c r="C1080" s="268"/>
      <c r="D1080" s="268"/>
      <c r="E1080" s="268"/>
      <c r="F1080" s="268"/>
      <c r="G1080" s="268"/>
      <c r="H1080" s="268"/>
      <c r="I1080" s="268"/>
      <c r="J1080" s="268"/>
      <c r="K1080" s="268"/>
    </row>
    <row r="1081" spans="2:11" s="84" customFormat="1" x14ac:dyDescent="0.3">
      <c r="B1081" s="268"/>
      <c r="C1081" s="268"/>
      <c r="D1081" s="268"/>
      <c r="E1081" s="268"/>
      <c r="F1081" s="268"/>
      <c r="G1081" s="268"/>
      <c r="H1081" s="268"/>
      <c r="I1081" s="268"/>
      <c r="J1081" s="268"/>
      <c r="K1081" s="268"/>
    </row>
    <row r="1082" spans="2:11" s="84" customFormat="1" x14ac:dyDescent="0.3">
      <c r="B1082" s="268"/>
      <c r="C1082" s="268"/>
      <c r="D1082" s="268"/>
      <c r="E1082" s="268"/>
      <c r="F1082" s="268"/>
      <c r="G1082" s="268"/>
      <c r="H1082" s="268"/>
      <c r="I1082" s="268"/>
      <c r="J1082" s="268"/>
      <c r="K1082" s="268"/>
    </row>
    <row r="1083" spans="2:11" s="84" customFormat="1" x14ac:dyDescent="0.3">
      <c r="B1083" s="268"/>
      <c r="C1083" s="268"/>
      <c r="D1083" s="268"/>
      <c r="E1083" s="268"/>
      <c r="F1083" s="268"/>
      <c r="G1083" s="268"/>
      <c r="H1083" s="268"/>
      <c r="I1083" s="268"/>
      <c r="J1083" s="268"/>
      <c r="K1083" s="268"/>
    </row>
    <row r="1084" spans="2:11" s="84" customFormat="1" x14ac:dyDescent="0.3">
      <c r="B1084" s="268"/>
      <c r="C1084" s="268"/>
      <c r="D1084" s="268"/>
      <c r="E1084" s="268"/>
      <c r="F1084" s="268"/>
      <c r="G1084" s="268"/>
      <c r="H1084" s="268"/>
      <c r="I1084" s="268"/>
      <c r="J1084" s="268"/>
      <c r="K1084" s="268"/>
    </row>
    <row r="1085" spans="2:11" s="84" customFormat="1" x14ac:dyDescent="0.3">
      <c r="B1085" s="268"/>
      <c r="C1085" s="268"/>
      <c r="D1085" s="268"/>
      <c r="E1085" s="268"/>
      <c r="F1085" s="268"/>
      <c r="G1085" s="268"/>
      <c r="H1085" s="268"/>
      <c r="I1085" s="268"/>
      <c r="J1085" s="268"/>
      <c r="K1085" s="268"/>
    </row>
    <row r="1086" spans="2:11" s="84" customFormat="1" x14ac:dyDescent="0.3">
      <c r="B1086" s="268"/>
      <c r="C1086" s="268"/>
      <c r="D1086" s="268"/>
      <c r="E1086" s="268"/>
      <c r="F1086" s="268"/>
      <c r="G1086" s="268"/>
      <c r="H1086" s="268"/>
      <c r="I1086" s="268"/>
      <c r="J1086" s="268"/>
      <c r="K1086" s="268"/>
    </row>
    <row r="1087" spans="2:11" s="84" customFormat="1" x14ac:dyDescent="0.3">
      <c r="B1087" s="268"/>
      <c r="C1087" s="268"/>
      <c r="D1087" s="268"/>
      <c r="E1087" s="268"/>
      <c r="F1087" s="268"/>
      <c r="G1087" s="268"/>
      <c r="H1087" s="268"/>
      <c r="I1087" s="268"/>
      <c r="J1087" s="268"/>
      <c r="K1087" s="268"/>
    </row>
    <row r="1088" spans="2:11" s="84" customFormat="1" x14ac:dyDescent="0.3">
      <c r="B1088" s="268"/>
      <c r="C1088" s="268"/>
      <c r="D1088" s="268"/>
      <c r="E1088" s="268"/>
      <c r="F1088" s="268"/>
      <c r="G1088" s="268"/>
      <c r="H1088" s="268"/>
      <c r="I1088" s="268"/>
      <c r="J1088" s="268"/>
      <c r="K1088" s="268"/>
    </row>
    <row r="1089" spans="2:11" s="84" customFormat="1" x14ac:dyDescent="0.3">
      <c r="B1089" s="268"/>
      <c r="C1089" s="268"/>
      <c r="D1089" s="268"/>
      <c r="E1089" s="268"/>
      <c r="F1089" s="268"/>
      <c r="G1089" s="268"/>
      <c r="H1089" s="268"/>
      <c r="I1089" s="268"/>
      <c r="J1089" s="268"/>
      <c r="K1089" s="268"/>
    </row>
    <row r="1090" spans="2:11" s="84" customFormat="1" x14ac:dyDescent="0.3">
      <c r="B1090" s="268"/>
      <c r="C1090" s="268"/>
      <c r="D1090" s="268"/>
      <c r="E1090" s="268"/>
      <c r="F1090" s="268"/>
      <c r="G1090" s="268"/>
      <c r="H1090" s="268"/>
      <c r="I1090" s="268"/>
      <c r="J1090" s="268"/>
      <c r="K1090" s="268"/>
    </row>
    <row r="1091" spans="2:11" s="84" customFormat="1" x14ac:dyDescent="0.3">
      <c r="B1091" s="268"/>
      <c r="C1091" s="268"/>
      <c r="D1091" s="268"/>
      <c r="E1091" s="268"/>
      <c r="F1091" s="268"/>
      <c r="G1091" s="268"/>
      <c r="H1091" s="268"/>
      <c r="I1091" s="268"/>
      <c r="J1091" s="268"/>
      <c r="K1091" s="268"/>
    </row>
    <row r="1092" spans="2:11" s="84" customFormat="1" x14ac:dyDescent="0.3">
      <c r="B1092" s="268"/>
      <c r="C1092" s="268"/>
      <c r="D1092" s="268"/>
      <c r="E1092" s="268"/>
      <c r="F1092" s="268"/>
      <c r="G1092" s="268"/>
      <c r="H1092" s="268"/>
      <c r="I1092" s="268"/>
      <c r="J1092" s="268"/>
      <c r="K1092" s="268"/>
    </row>
    <row r="1093" spans="2:11" s="84" customFormat="1" x14ac:dyDescent="0.3">
      <c r="B1093" s="268"/>
      <c r="C1093" s="268"/>
      <c r="D1093" s="268"/>
      <c r="E1093" s="268"/>
      <c r="F1093" s="268"/>
      <c r="G1093" s="268"/>
      <c r="H1093" s="268"/>
      <c r="I1093" s="268"/>
      <c r="J1093" s="268"/>
      <c r="K1093" s="268"/>
    </row>
    <row r="1094" spans="2:11" s="84" customFormat="1" x14ac:dyDescent="0.3">
      <c r="B1094" s="268"/>
      <c r="C1094" s="268"/>
      <c r="D1094" s="268"/>
      <c r="E1094" s="268"/>
      <c r="F1094" s="268"/>
      <c r="G1094" s="268"/>
      <c r="H1094" s="268"/>
      <c r="I1094" s="268"/>
      <c r="J1094" s="268"/>
      <c r="K1094" s="268"/>
    </row>
    <row r="1095" spans="2:11" s="84" customFormat="1" x14ac:dyDescent="0.3">
      <c r="B1095" s="268"/>
      <c r="C1095" s="268"/>
      <c r="D1095" s="268"/>
      <c r="E1095" s="268"/>
      <c r="F1095" s="268"/>
      <c r="G1095" s="268"/>
      <c r="H1095" s="268"/>
      <c r="I1095" s="268"/>
      <c r="J1095" s="268"/>
      <c r="K1095" s="268"/>
    </row>
    <row r="1096" spans="2:11" s="84" customFormat="1" x14ac:dyDescent="0.3">
      <c r="B1096" s="268"/>
      <c r="C1096" s="268"/>
      <c r="D1096" s="268"/>
      <c r="E1096" s="268"/>
      <c r="F1096" s="268"/>
      <c r="G1096" s="268"/>
      <c r="H1096" s="268"/>
      <c r="I1096" s="268"/>
      <c r="J1096" s="268"/>
      <c r="K1096" s="268"/>
    </row>
    <row r="1097" spans="2:11" s="84" customFormat="1" x14ac:dyDescent="0.3">
      <c r="B1097" s="268"/>
      <c r="C1097" s="268"/>
      <c r="D1097" s="268"/>
      <c r="E1097" s="268"/>
      <c r="F1097" s="268"/>
      <c r="G1097" s="268"/>
      <c r="H1097" s="268"/>
      <c r="I1097" s="268"/>
      <c r="J1097" s="268"/>
      <c r="K1097" s="268"/>
    </row>
    <row r="1098" spans="2:11" s="84" customFormat="1" x14ac:dyDescent="0.3">
      <c r="B1098" s="268"/>
      <c r="C1098" s="268"/>
      <c r="D1098" s="268"/>
      <c r="E1098" s="268"/>
      <c r="F1098" s="268"/>
      <c r="G1098" s="268"/>
      <c r="H1098" s="268"/>
      <c r="I1098" s="268"/>
      <c r="J1098" s="268"/>
      <c r="K1098" s="268"/>
    </row>
    <row r="1099" spans="2:11" s="84" customFormat="1" x14ac:dyDescent="0.3">
      <c r="B1099" s="268"/>
      <c r="C1099" s="268"/>
      <c r="D1099" s="268"/>
      <c r="E1099" s="268"/>
      <c r="F1099" s="268"/>
      <c r="G1099" s="268"/>
      <c r="H1099" s="268"/>
      <c r="I1099" s="268"/>
      <c r="J1099" s="268"/>
      <c r="K1099" s="268"/>
    </row>
    <row r="1100" spans="2:11" s="84" customFormat="1" x14ac:dyDescent="0.3">
      <c r="B1100" s="268"/>
      <c r="C1100" s="268"/>
      <c r="D1100" s="268"/>
      <c r="E1100" s="268"/>
      <c r="F1100" s="268"/>
      <c r="G1100" s="268"/>
      <c r="H1100" s="268"/>
      <c r="I1100" s="268"/>
      <c r="J1100" s="268"/>
      <c r="K1100" s="268"/>
    </row>
    <row r="1101" spans="2:11" s="84" customFormat="1" x14ac:dyDescent="0.3">
      <c r="B1101" s="268"/>
      <c r="C1101" s="268"/>
      <c r="D1101" s="268"/>
      <c r="E1101" s="268"/>
      <c r="F1101" s="268"/>
      <c r="G1101" s="268"/>
      <c r="H1101" s="268"/>
      <c r="I1101" s="268"/>
      <c r="J1101" s="268"/>
      <c r="K1101" s="268"/>
    </row>
    <row r="1102" spans="2:11" s="84" customFormat="1" x14ac:dyDescent="0.3">
      <c r="B1102" s="268"/>
      <c r="C1102" s="268"/>
      <c r="D1102" s="268"/>
      <c r="E1102" s="268"/>
      <c r="F1102" s="268"/>
      <c r="G1102" s="268"/>
      <c r="H1102" s="268"/>
      <c r="I1102" s="268"/>
      <c r="J1102" s="268"/>
      <c r="K1102" s="268"/>
    </row>
    <row r="1103" spans="2:11" s="84" customFormat="1" x14ac:dyDescent="0.3">
      <c r="B1103" s="268"/>
      <c r="C1103" s="268"/>
      <c r="D1103" s="268"/>
      <c r="E1103" s="268"/>
      <c r="F1103" s="268"/>
      <c r="G1103" s="268"/>
      <c r="H1103" s="268"/>
      <c r="I1103" s="268"/>
      <c r="J1103" s="268"/>
      <c r="K1103" s="268"/>
    </row>
    <row r="1104" spans="2:11" s="84" customFormat="1" x14ac:dyDescent="0.3">
      <c r="B1104" s="268"/>
      <c r="C1104" s="268"/>
      <c r="D1104" s="268"/>
      <c r="E1104" s="268"/>
      <c r="F1104" s="268"/>
      <c r="G1104" s="268"/>
      <c r="H1104" s="268"/>
      <c r="I1104" s="268"/>
      <c r="J1104" s="268"/>
      <c r="K1104" s="268"/>
    </row>
    <row r="1105" spans="2:11" s="84" customFormat="1" x14ac:dyDescent="0.3">
      <c r="B1105" s="268"/>
      <c r="C1105" s="268"/>
      <c r="D1105" s="268"/>
      <c r="E1105" s="268"/>
      <c r="F1105" s="268"/>
      <c r="G1105" s="268"/>
      <c r="H1105" s="268"/>
      <c r="I1105" s="268"/>
      <c r="J1105" s="268"/>
      <c r="K1105" s="268"/>
    </row>
    <row r="1106" spans="2:11" s="84" customFormat="1" x14ac:dyDescent="0.3">
      <c r="B1106" s="268"/>
      <c r="C1106" s="268"/>
      <c r="D1106" s="268"/>
      <c r="E1106" s="268"/>
      <c r="F1106" s="268"/>
      <c r="G1106" s="268"/>
      <c r="H1106" s="268"/>
      <c r="I1106" s="268"/>
      <c r="J1106" s="268"/>
      <c r="K1106" s="268"/>
    </row>
    <row r="1107" spans="2:11" s="84" customFormat="1" x14ac:dyDescent="0.3">
      <c r="B1107" s="268"/>
      <c r="C1107" s="268"/>
      <c r="D1107" s="268"/>
      <c r="E1107" s="268"/>
      <c r="F1107" s="268"/>
      <c r="G1107" s="268"/>
      <c r="H1107" s="268"/>
      <c r="I1107" s="268"/>
      <c r="J1107" s="268"/>
      <c r="K1107" s="268"/>
    </row>
    <row r="1108" spans="2:11" s="84" customFormat="1" x14ac:dyDescent="0.3">
      <c r="B1108" s="268"/>
      <c r="C1108" s="268"/>
      <c r="D1108" s="268"/>
      <c r="E1108" s="268"/>
      <c r="F1108" s="268"/>
      <c r="G1108" s="268"/>
      <c r="H1108" s="268"/>
      <c r="I1108" s="268"/>
      <c r="J1108" s="268"/>
      <c r="K1108" s="268"/>
    </row>
    <row r="1109" spans="2:11" s="84" customFormat="1" x14ac:dyDescent="0.3">
      <c r="B1109" s="268"/>
      <c r="C1109" s="268"/>
      <c r="D1109" s="268"/>
      <c r="E1109" s="268"/>
      <c r="F1109" s="268"/>
      <c r="G1109" s="268"/>
      <c r="H1109" s="268"/>
      <c r="I1109" s="268"/>
      <c r="J1109" s="268"/>
      <c r="K1109" s="268"/>
    </row>
    <row r="1110" spans="2:11" s="84" customFormat="1" x14ac:dyDescent="0.3">
      <c r="B1110" s="268"/>
      <c r="C1110" s="268"/>
      <c r="D1110" s="268"/>
      <c r="E1110" s="268"/>
      <c r="F1110" s="268"/>
      <c r="G1110" s="268"/>
      <c r="H1110" s="268"/>
      <c r="I1110" s="268"/>
      <c r="J1110" s="268"/>
      <c r="K1110" s="268"/>
    </row>
    <row r="1111" spans="2:11" s="84" customFormat="1" x14ac:dyDescent="0.3">
      <c r="B1111" s="268"/>
      <c r="C1111" s="268"/>
      <c r="D1111" s="268"/>
      <c r="E1111" s="268"/>
      <c r="F1111" s="268"/>
      <c r="G1111" s="268"/>
      <c r="H1111" s="268"/>
      <c r="I1111" s="268"/>
      <c r="J1111" s="268"/>
      <c r="K1111" s="268"/>
    </row>
    <row r="1112" spans="2:11" s="84" customFormat="1" x14ac:dyDescent="0.3">
      <c r="B1112" s="268"/>
      <c r="C1112" s="268"/>
      <c r="D1112" s="268"/>
      <c r="E1112" s="268"/>
      <c r="F1112" s="268"/>
      <c r="G1112" s="268"/>
      <c r="H1112" s="268"/>
      <c r="I1112" s="268"/>
      <c r="J1112" s="268"/>
      <c r="K1112" s="268"/>
    </row>
    <row r="1113" spans="2:11" s="84" customFormat="1" x14ac:dyDescent="0.3">
      <c r="B1113" s="268"/>
      <c r="C1113" s="268"/>
      <c r="D1113" s="268"/>
      <c r="E1113" s="268"/>
      <c r="F1113" s="268"/>
      <c r="G1113" s="268"/>
      <c r="H1113" s="268"/>
      <c r="I1113" s="268"/>
      <c r="J1113" s="268"/>
      <c r="K1113" s="268"/>
    </row>
    <row r="1114" spans="2:11" s="84" customFormat="1" x14ac:dyDescent="0.3">
      <c r="B1114" s="268"/>
      <c r="C1114" s="268"/>
      <c r="D1114" s="268"/>
      <c r="E1114" s="268"/>
      <c r="F1114" s="268"/>
      <c r="G1114" s="268"/>
      <c r="H1114" s="268"/>
      <c r="I1114" s="268"/>
      <c r="J1114" s="268"/>
      <c r="K1114" s="268"/>
    </row>
    <row r="1115" spans="2:11" s="84" customFormat="1" x14ac:dyDescent="0.3">
      <c r="B1115" s="268"/>
      <c r="C1115" s="268"/>
      <c r="D1115" s="268"/>
      <c r="E1115" s="268"/>
      <c r="F1115" s="268"/>
      <c r="G1115" s="268"/>
      <c r="H1115" s="268"/>
      <c r="I1115" s="268"/>
      <c r="J1115" s="268"/>
      <c r="K1115" s="268"/>
    </row>
    <row r="1116" spans="2:11" s="84" customFormat="1" x14ac:dyDescent="0.3">
      <c r="B1116" s="268"/>
      <c r="C1116" s="268"/>
      <c r="D1116" s="268"/>
      <c r="E1116" s="268"/>
      <c r="F1116" s="268"/>
      <c r="G1116" s="268"/>
      <c r="H1116" s="268"/>
      <c r="I1116" s="268"/>
      <c r="J1116" s="268"/>
      <c r="K1116" s="268"/>
    </row>
    <row r="1117" spans="2:11" s="84" customFormat="1" x14ac:dyDescent="0.3">
      <c r="B1117" s="268"/>
      <c r="C1117" s="268"/>
      <c r="D1117" s="268"/>
      <c r="E1117" s="268"/>
      <c r="F1117" s="268"/>
      <c r="G1117" s="268"/>
      <c r="H1117" s="268"/>
      <c r="I1117" s="268"/>
      <c r="J1117" s="268"/>
      <c r="K1117" s="268"/>
    </row>
    <row r="1118" spans="2:11" s="84" customFormat="1" x14ac:dyDescent="0.3">
      <c r="B1118" s="268"/>
      <c r="C1118" s="268"/>
      <c r="D1118" s="268"/>
      <c r="E1118" s="268"/>
      <c r="F1118" s="268"/>
      <c r="G1118" s="268"/>
      <c r="H1118" s="268"/>
      <c r="I1118" s="268"/>
      <c r="J1118" s="268"/>
      <c r="K1118" s="268"/>
    </row>
    <row r="1119" spans="2:11" s="84" customFormat="1" x14ac:dyDescent="0.3">
      <c r="B1119" s="268"/>
      <c r="C1119" s="268"/>
      <c r="D1119" s="268"/>
      <c r="E1119" s="268"/>
      <c r="F1119" s="268"/>
      <c r="G1119" s="268"/>
      <c r="H1119" s="268"/>
      <c r="I1119" s="268"/>
      <c r="J1119" s="268"/>
      <c r="K1119" s="268"/>
    </row>
    <row r="1120" spans="2:11" s="84" customFormat="1" x14ac:dyDescent="0.3">
      <c r="B1120" s="268"/>
      <c r="C1120" s="268"/>
      <c r="D1120" s="268"/>
      <c r="E1120" s="268"/>
      <c r="F1120" s="268"/>
      <c r="G1120" s="268"/>
      <c r="H1120" s="268"/>
      <c r="I1120" s="268"/>
      <c r="J1120" s="268"/>
      <c r="K1120" s="268"/>
    </row>
    <row r="1121" spans="2:11" s="84" customFormat="1" x14ac:dyDescent="0.3">
      <c r="B1121" s="268"/>
      <c r="C1121" s="268"/>
      <c r="D1121" s="268"/>
      <c r="E1121" s="268"/>
      <c r="F1121" s="268"/>
      <c r="G1121" s="268"/>
      <c r="H1121" s="268"/>
      <c r="I1121" s="268"/>
      <c r="J1121" s="268"/>
      <c r="K1121" s="268"/>
    </row>
    <row r="1122" spans="2:11" s="84" customFormat="1" x14ac:dyDescent="0.3">
      <c r="B1122" s="268"/>
      <c r="C1122" s="268"/>
      <c r="D1122" s="268"/>
      <c r="E1122" s="268"/>
      <c r="F1122" s="268"/>
      <c r="G1122" s="268"/>
      <c r="H1122" s="268"/>
      <c r="I1122" s="268"/>
      <c r="J1122" s="268"/>
      <c r="K1122" s="268"/>
    </row>
    <row r="1123" spans="2:11" s="84" customFormat="1" x14ac:dyDescent="0.3">
      <c r="B1123" s="268"/>
      <c r="C1123" s="268"/>
      <c r="D1123" s="268"/>
      <c r="E1123" s="268"/>
      <c r="F1123" s="268"/>
      <c r="G1123" s="268"/>
      <c r="H1123" s="268"/>
      <c r="I1123" s="268"/>
      <c r="J1123" s="268"/>
      <c r="K1123" s="268"/>
    </row>
    <row r="1124" spans="2:11" s="84" customFormat="1" x14ac:dyDescent="0.3">
      <c r="B1124" s="268"/>
      <c r="C1124" s="268"/>
      <c r="D1124" s="268"/>
      <c r="E1124" s="268"/>
      <c r="F1124" s="268"/>
      <c r="G1124" s="268"/>
      <c r="H1124" s="268"/>
      <c r="I1124" s="268"/>
      <c r="J1124" s="268"/>
      <c r="K1124" s="268"/>
    </row>
    <row r="1125" spans="2:11" s="84" customFormat="1" x14ac:dyDescent="0.3">
      <c r="B1125" s="268"/>
      <c r="C1125" s="268"/>
      <c r="D1125" s="268"/>
      <c r="E1125" s="268"/>
      <c r="F1125" s="268"/>
      <c r="G1125" s="268"/>
      <c r="H1125" s="268"/>
      <c r="I1125" s="268"/>
      <c r="J1125" s="268"/>
      <c r="K1125" s="268"/>
    </row>
    <row r="1126" spans="2:11" s="84" customFormat="1" x14ac:dyDescent="0.3">
      <c r="B1126" s="268"/>
      <c r="C1126" s="268"/>
      <c r="D1126" s="268"/>
      <c r="E1126" s="268"/>
      <c r="F1126" s="268"/>
      <c r="G1126" s="268"/>
      <c r="H1126" s="268"/>
      <c r="I1126" s="268"/>
      <c r="J1126" s="268"/>
      <c r="K1126" s="268"/>
    </row>
    <row r="1127" spans="2:11" s="84" customFormat="1" x14ac:dyDescent="0.3">
      <c r="B1127" s="268"/>
      <c r="C1127" s="268"/>
      <c r="D1127" s="268"/>
      <c r="E1127" s="268"/>
      <c r="F1127" s="268"/>
      <c r="G1127" s="268"/>
      <c r="H1127" s="268"/>
      <c r="I1127" s="268"/>
      <c r="J1127" s="268"/>
      <c r="K1127" s="268"/>
    </row>
    <row r="1128" spans="2:11" s="84" customFormat="1" x14ac:dyDescent="0.3">
      <c r="B1128" s="268"/>
      <c r="C1128" s="268"/>
      <c r="D1128" s="268"/>
      <c r="E1128" s="268"/>
      <c r="F1128" s="268"/>
      <c r="G1128" s="268"/>
      <c r="H1128" s="268"/>
      <c r="I1128" s="268"/>
      <c r="J1128" s="268"/>
      <c r="K1128" s="268"/>
    </row>
    <row r="1129" spans="2:11" s="84" customFormat="1" x14ac:dyDescent="0.3">
      <c r="B1129" s="268"/>
      <c r="C1129" s="268"/>
      <c r="D1129" s="268"/>
      <c r="E1129" s="268"/>
      <c r="F1129" s="268"/>
      <c r="G1129" s="268"/>
      <c r="H1129" s="268"/>
      <c r="I1129" s="268"/>
      <c r="J1129" s="268"/>
      <c r="K1129" s="268"/>
    </row>
    <row r="1130" spans="2:11" s="84" customFormat="1" x14ac:dyDescent="0.3">
      <c r="B1130" s="268"/>
      <c r="C1130" s="268"/>
      <c r="D1130" s="268"/>
      <c r="E1130" s="268"/>
      <c r="F1130" s="268"/>
      <c r="G1130" s="268"/>
      <c r="H1130" s="268"/>
      <c r="I1130" s="268"/>
      <c r="J1130" s="268"/>
      <c r="K1130" s="268"/>
    </row>
    <row r="1131" spans="2:11" s="84" customFormat="1" x14ac:dyDescent="0.3">
      <c r="B1131" s="268"/>
      <c r="C1131" s="268"/>
      <c r="D1131" s="268"/>
      <c r="E1131" s="268"/>
      <c r="F1131" s="268"/>
      <c r="G1131" s="268"/>
      <c r="H1131" s="268"/>
      <c r="I1131" s="268"/>
      <c r="J1131" s="268"/>
      <c r="K1131" s="268"/>
    </row>
    <row r="1132" spans="2:11" s="84" customFormat="1" x14ac:dyDescent="0.3">
      <c r="B1132" s="268"/>
      <c r="C1132" s="268"/>
      <c r="D1132" s="268"/>
      <c r="E1132" s="268"/>
      <c r="F1132" s="268"/>
      <c r="G1132" s="268"/>
      <c r="H1132" s="268"/>
      <c r="I1132" s="268"/>
      <c r="J1132" s="268"/>
      <c r="K1132" s="268"/>
    </row>
    <row r="1133" spans="2:11" s="84" customFormat="1" x14ac:dyDescent="0.3">
      <c r="B1133" s="268"/>
      <c r="C1133" s="268"/>
      <c r="D1133" s="268"/>
      <c r="E1133" s="268"/>
      <c r="F1133" s="268"/>
      <c r="G1133" s="268"/>
      <c r="H1133" s="268"/>
      <c r="I1133" s="268"/>
      <c r="J1133" s="268"/>
      <c r="K1133" s="268"/>
    </row>
    <row r="1134" spans="2:11" s="84" customFormat="1" x14ac:dyDescent="0.3">
      <c r="B1134" s="268"/>
      <c r="C1134" s="268"/>
      <c r="D1134" s="268"/>
      <c r="E1134" s="268"/>
      <c r="F1134" s="268"/>
      <c r="G1134" s="268"/>
      <c r="H1134" s="268"/>
      <c r="I1134" s="268"/>
      <c r="J1134" s="268"/>
      <c r="K1134" s="268"/>
    </row>
    <row r="1135" spans="2:11" s="84" customFormat="1" x14ac:dyDescent="0.3">
      <c r="B1135" s="268"/>
      <c r="C1135" s="268"/>
      <c r="D1135" s="268"/>
      <c r="E1135" s="268"/>
      <c r="F1135" s="268"/>
      <c r="G1135" s="268"/>
      <c r="H1135" s="268"/>
      <c r="I1135" s="268"/>
      <c r="J1135" s="268"/>
      <c r="K1135" s="268"/>
    </row>
    <row r="1136" spans="2:11" s="84" customFormat="1" x14ac:dyDescent="0.3">
      <c r="B1136" s="268"/>
      <c r="C1136" s="268"/>
      <c r="D1136" s="268"/>
      <c r="E1136" s="268"/>
      <c r="F1136" s="268"/>
      <c r="G1136" s="268"/>
      <c r="H1136" s="268"/>
      <c r="I1136" s="268"/>
      <c r="J1136" s="268"/>
      <c r="K1136" s="268"/>
    </row>
    <row r="1137" spans="2:11" s="84" customFormat="1" x14ac:dyDescent="0.3">
      <c r="B1137" s="268"/>
      <c r="C1137" s="268"/>
      <c r="D1137" s="268"/>
      <c r="E1137" s="268"/>
      <c r="F1137" s="268"/>
      <c r="G1137" s="268"/>
      <c r="H1137" s="268"/>
      <c r="I1137" s="268"/>
      <c r="J1137" s="268"/>
      <c r="K1137" s="268"/>
    </row>
    <row r="1138" spans="2:11" s="84" customFormat="1" x14ac:dyDescent="0.3">
      <c r="B1138" s="268"/>
      <c r="C1138" s="268"/>
      <c r="D1138" s="268"/>
      <c r="E1138" s="268"/>
      <c r="F1138" s="268"/>
      <c r="G1138" s="268"/>
      <c r="H1138" s="268"/>
      <c r="I1138" s="268"/>
      <c r="J1138" s="268"/>
      <c r="K1138" s="268"/>
    </row>
    <row r="1139" spans="2:11" s="84" customFormat="1" x14ac:dyDescent="0.3">
      <c r="B1139" s="268"/>
      <c r="C1139" s="268"/>
      <c r="D1139" s="268"/>
      <c r="E1139" s="268"/>
      <c r="F1139" s="268"/>
      <c r="G1139" s="268"/>
      <c r="H1139" s="268"/>
      <c r="I1139" s="268"/>
      <c r="J1139" s="268"/>
      <c r="K1139" s="268"/>
    </row>
    <row r="1140" spans="2:11" s="84" customFormat="1" x14ac:dyDescent="0.3">
      <c r="B1140" s="268"/>
      <c r="C1140" s="268"/>
      <c r="D1140" s="268"/>
      <c r="E1140" s="268"/>
      <c r="F1140" s="268"/>
      <c r="G1140" s="268"/>
      <c r="H1140" s="268"/>
      <c r="I1140" s="268"/>
      <c r="J1140" s="268"/>
      <c r="K1140" s="268"/>
    </row>
    <row r="1141" spans="2:11" s="84" customFormat="1" x14ac:dyDescent="0.3">
      <c r="B1141" s="268"/>
      <c r="C1141" s="268"/>
      <c r="D1141" s="268"/>
      <c r="E1141" s="268"/>
      <c r="F1141" s="268"/>
      <c r="G1141" s="268"/>
      <c r="H1141" s="268"/>
      <c r="I1141" s="268"/>
      <c r="J1141" s="268"/>
      <c r="K1141" s="268"/>
    </row>
    <row r="1142" spans="2:11" s="84" customFormat="1" x14ac:dyDescent="0.3">
      <c r="B1142" s="268"/>
      <c r="C1142" s="268"/>
      <c r="D1142" s="268"/>
      <c r="E1142" s="268"/>
      <c r="F1142" s="268"/>
      <c r="G1142" s="268"/>
      <c r="H1142" s="268"/>
      <c r="I1142" s="268"/>
      <c r="J1142" s="268"/>
      <c r="K1142" s="268"/>
    </row>
    <row r="1143" spans="2:11" s="84" customFormat="1" x14ac:dyDescent="0.3">
      <c r="B1143" s="268"/>
      <c r="C1143" s="268"/>
      <c r="D1143" s="268"/>
      <c r="E1143" s="268"/>
      <c r="F1143" s="268"/>
      <c r="G1143" s="268"/>
      <c r="H1143" s="268"/>
      <c r="I1143" s="268"/>
      <c r="J1143" s="268"/>
      <c r="K1143" s="268"/>
    </row>
    <row r="1144" spans="2:11" s="84" customFormat="1" x14ac:dyDescent="0.3">
      <c r="B1144" s="268"/>
      <c r="C1144" s="268"/>
      <c r="D1144" s="268"/>
      <c r="E1144" s="268"/>
      <c r="F1144" s="268"/>
      <c r="G1144" s="268"/>
      <c r="H1144" s="268"/>
      <c r="I1144" s="268"/>
      <c r="J1144" s="268"/>
      <c r="K1144" s="268"/>
    </row>
    <row r="1145" spans="2:11" s="84" customFormat="1" x14ac:dyDescent="0.3">
      <c r="B1145" s="268"/>
      <c r="C1145" s="268"/>
      <c r="D1145" s="268"/>
      <c r="E1145" s="268"/>
      <c r="F1145" s="268"/>
      <c r="G1145" s="268"/>
      <c r="H1145" s="268"/>
      <c r="I1145" s="268"/>
      <c r="J1145" s="268"/>
      <c r="K1145" s="268"/>
    </row>
    <row r="1146" spans="2:11" s="84" customFormat="1" x14ac:dyDescent="0.3">
      <c r="B1146" s="268"/>
      <c r="C1146" s="268"/>
      <c r="D1146" s="268"/>
      <c r="E1146" s="268"/>
      <c r="F1146" s="268"/>
      <c r="G1146" s="268"/>
      <c r="H1146" s="268"/>
      <c r="I1146" s="268"/>
      <c r="J1146" s="268"/>
      <c r="K1146" s="268"/>
    </row>
    <row r="1147" spans="2:11" s="84" customFormat="1" x14ac:dyDescent="0.3">
      <c r="B1147" s="268"/>
      <c r="C1147" s="268"/>
      <c r="D1147" s="268"/>
      <c r="E1147" s="268"/>
      <c r="F1147" s="268"/>
      <c r="G1147" s="268"/>
      <c r="H1147" s="268"/>
      <c r="I1147" s="268"/>
      <c r="J1147" s="268"/>
      <c r="K1147" s="268"/>
    </row>
    <row r="1148" spans="2:11" s="84" customFormat="1" x14ac:dyDescent="0.3">
      <c r="B1148" s="268"/>
      <c r="C1148" s="268"/>
      <c r="D1148" s="268"/>
      <c r="E1148" s="268"/>
      <c r="F1148" s="268"/>
      <c r="G1148" s="268"/>
      <c r="H1148" s="268"/>
      <c r="I1148" s="268"/>
      <c r="J1148" s="268"/>
      <c r="K1148" s="268"/>
    </row>
    <row r="1149" spans="2:11" s="84" customFormat="1" x14ac:dyDescent="0.3">
      <c r="B1149" s="268"/>
      <c r="C1149" s="268"/>
      <c r="D1149" s="268"/>
      <c r="E1149" s="268"/>
      <c r="F1149" s="268"/>
      <c r="G1149" s="268"/>
      <c r="H1149" s="268"/>
      <c r="I1149" s="268"/>
      <c r="J1149" s="268"/>
      <c r="K1149" s="268"/>
    </row>
    <row r="1150" spans="2:11" s="84" customFormat="1" x14ac:dyDescent="0.3">
      <c r="B1150" s="268"/>
      <c r="C1150" s="268"/>
      <c r="D1150" s="268"/>
      <c r="E1150" s="268"/>
      <c r="F1150" s="268"/>
      <c r="G1150" s="268"/>
      <c r="H1150" s="268"/>
      <c r="I1150" s="268"/>
      <c r="J1150" s="268"/>
      <c r="K1150" s="268"/>
    </row>
    <row r="1151" spans="2:11" s="84" customFormat="1" x14ac:dyDescent="0.3">
      <c r="B1151" s="268"/>
      <c r="C1151" s="268"/>
      <c r="D1151" s="268"/>
      <c r="E1151" s="268"/>
      <c r="F1151" s="268"/>
      <c r="G1151" s="268"/>
      <c r="H1151" s="268"/>
      <c r="I1151" s="268"/>
      <c r="J1151" s="268"/>
      <c r="K1151" s="268"/>
    </row>
    <row r="1152" spans="2:11" s="84" customFormat="1" x14ac:dyDescent="0.3">
      <c r="B1152" s="268"/>
      <c r="C1152" s="268"/>
      <c r="D1152" s="268"/>
      <c r="E1152" s="268"/>
      <c r="F1152" s="268"/>
      <c r="G1152" s="268"/>
      <c r="H1152" s="268"/>
      <c r="I1152" s="268"/>
      <c r="J1152" s="268"/>
      <c r="K1152" s="268"/>
    </row>
    <row r="1153" spans="2:11" s="84" customFormat="1" x14ac:dyDescent="0.3">
      <c r="B1153" s="268"/>
      <c r="C1153" s="268"/>
      <c r="D1153" s="268"/>
      <c r="E1153" s="268"/>
      <c r="F1153" s="268"/>
      <c r="G1153" s="268"/>
      <c r="H1153" s="268"/>
      <c r="I1153" s="268"/>
      <c r="J1153" s="268"/>
      <c r="K1153" s="268"/>
    </row>
    <row r="1154" spans="2:11" s="84" customFormat="1" x14ac:dyDescent="0.3">
      <c r="B1154" s="268"/>
      <c r="C1154" s="268"/>
      <c r="D1154" s="268"/>
      <c r="E1154" s="268"/>
      <c r="F1154" s="268"/>
      <c r="G1154" s="268"/>
      <c r="H1154" s="268"/>
      <c r="I1154" s="268"/>
      <c r="J1154" s="268"/>
      <c r="K1154" s="268"/>
    </row>
    <row r="1155" spans="2:11" s="84" customFormat="1" x14ac:dyDescent="0.3">
      <c r="B1155" s="268"/>
      <c r="C1155" s="268"/>
      <c r="D1155" s="268"/>
      <c r="E1155" s="268"/>
      <c r="F1155" s="268"/>
      <c r="G1155" s="268"/>
      <c r="H1155" s="268"/>
      <c r="I1155" s="268"/>
      <c r="J1155" s="268"/>
      <c r="K1155" s="268"/>
    </row>
    <row r="1156" spans="2:11" s="84" customFormat="1" x14ac:dyDescent="0.3">
      <c r="B1156" s="268"/>
      <c r="C1156" s="268"/>
      <c r="D1156" s="268"/>
      <c r="E1156" s="268"/>
      <c r="F1156" s="268"/>
      <c r="G1156" s="268"/>
      <c r="H1156" s="268"/>
      <c r="I1156" s="268"/>
      <c r="J1156" s="268"/>
      <c r="K1156" s="268"/>
    </row>
    <row r="1157" spans="2:11" s="84" customFormat="1" x14ac:dyDescent="0.3">
      <c r="B1157" s="268"/>
      <c r="C1157" s="268"/>
      <c r="D1157" s="268"/>
      <c r="E1157" s="268"/>
      <c r="F1157" s="268"/>
      <c r="G1157" s="268"/>
      <c r="H1157" s="268"/>
      <c r="I1157" s="268"/>
      <c r="J1157" s="268"/>
      <c r="K1157" s="268"/>
    </row>
    <row r="1158" spans="2:11" s="84" customFormat="1" x14ac:dyDescent="0.3">
      <c r="B1158" s="268"/>
      <c r="C1158" s="268"/>
      <c r="D1158" s="268"/>
      <c r="E1158" s="268"/>
      <c r="F1158" s="268"/>
      <c r="G1158" s="268"/>
      <c r="H1158" s="268"/>
      <c r="I1158" s="268"/>
      <c r="J1158" s="268"/>
      <c r="K1158" s="268"/>
    </row>
    <row r="1159" spans="2:11" s="84" customFormat="1" x14ac:dyDescent="0.3">
      <c r="B1159" s="268"/>
      <c r="C1159" s="268"/>
      <c r="D1159" s="268"/>
      <c r="E1159" s="268"/>
      <c r="F1159" s="268"/>
      <c r="G1159" s="268"/>
      <c r="H1159" s="268"/>
      <c r="I1159" s="268"/>
      <c r="J1159" s="268"/>
      <c r="K1159" s="268"/>
    </row>
    <row r="1160" spans="2:11" s="84" customFormat="1" x14ac:dyDescent="0.3">
      <c r="B1160" s="268"/>
      <c r="C1160" s="268"/>
      <c r="D1160" s="268"/>
      <c r="E1160" s="268"/>
      <c r="F1160" s="268"/>
      <c r="G1160" s="268"/>
      <c r="H1160" s="268"/>
      <c r="I1160" s="268"/>
      <c r="J1160" s="268"/>
      <c r="K1160" s="268"/>
    </row>
    <row r="1161" spans="2:11" s="84" customFormat="1" x14ac:dyDescent="0.3">
      <c r="B1161" s="268"/>
      <c r="C1161" s="268"/>
      <c r="D1161" s="268"/>
      <c r="E1161" s="268"/>
      <c r="F1161" s="268"/>
      <c r="G1161" s="268"/>
      <c r="H1161" s="268"/>
      <c r="I1161" s="268"/>
      <c r="J1161" s="268"/>
      <c r="K1161" s="268"/>
    </row>
    <row r="1162" spans="2:11" s="84" customFormat="1" x14ac:dyDescent="0.3">
      <c r="B1162" s="268"/>
      <c r="C1162" s="268"/>
      <c r="D1162" s="268"/>
      <c r="E1162" s="268"/>
      <c r="F1162" s="268"/>
      <c r="G1162" s="268"/>
      <c r="H1162" s="268"/>
      <c r="I1162" s="268"/>
      <c r="J1162" s="268"/>
      <c r="K1162" s="268"/>
    </row>
    <row r="1163" spans="2:11" s="84" customFormat="1" x14ac:dyDescent="0.3">
      <c r="B1163" s="268"/>
      <c r="C1163" s="268"/>
      <c r="D1163" s="268"/>
      <c r="E1163" s="268"/>
      <c r="F1163" s="268"/>
      <c r="G1163" s="268"/>
      <c r="H1163" s="268"/>
      <c r="I1163" s="268"/>
      <c r="J1163" s="268"/>
      <c r="K1163" s="268"/>
    </row>
    <row r="1164" spans="2:11" s="84" customFormat="1" x14ac:dyDescent="0.3">
      <c r="B1164" s="268"/>
      <c r="C1164" s="268"/>
      <c r="D1164" s="268"/>
      <c r="E1164" s="268"/>
      <c r="F1164" s="268"/>
      <c r="G1164" s="268"/>
      <c r="H1164" s="268"/>
      <c r="I1164" s="268"/>
      <c r="J1164" s="268"/>
      <c r="K1164" s="268"/>
    </row>
    <row r="1165" spans="2:11" s="84" customFormat="1" x14ac:dyDescent="0.3">
      <c r="B1165" s="268"/>
      <c r="C1165" s="268"/>
      <c r="D1165" s="268"/>
      <c r="E1165" s="268"/>
      <c r="F1165" s="268"/>
      <c r="G1165" s="268"/>
      <c r="H1165" s="268"/>
      <c r="I1165" s="268"/>
      <c r="J1165" s="268"/>
      <c r="K1165" s="268"/>
    </row>
    <row r="1166" spans="2:11" s="84" customFormat="1" x14ac:dyDescent="0.3">
      <c r="B1166" s="268"/>
      <c r="C1166" s="268"/>
      <c r="D1166" s="268"/>
      <c r="E1166" s="268"/>
      <c r="F1166" s="268"/>
      <c r="G1166" s="268"/>
      <c r="H1166" s="268"/>
      <c r="I1166" s="268"/>
      <c r="J1166" s="268"/>
      <c r="K1166" s="268"/>
    </row>
    <row r="1167" spans="2:11" s="84" customFormat="1" x14ac:dyDescent="0.3">
      <c r="B1167" s="268"/>
      <c r="C1167" s="268"/>
      <c r="D1167" s="268"/>
      <c r="E1167" s="268"/>
      <c r="F1167" s="268"/>
      <c r="G1167" s="268"/>
      <c r="H1167" s="268"/>
      <c r="I1167" s="268"/>
      <c r="J1167" s="268"/>
      <c r="K1167" s="268"/>
    </row>
    <row r="1168" spans="2:11" s="84" customFormat="1" x14ac:dyDescent="0.3">
      <c r="B1168" s="268"/>
      <c r="C1168" s="268"/>
      <c r="D1168" s="268"/>
      <c r="E1168" s="268"/>
      <c r="F1168" s="268"/>
      <c r="G1168" s="268"/>
      <c r="H1168" s="268"/>
      <c r="I1168" s="268"/>
      <c r="J1168" s="268"/>
      <c r="K1168" s="268"/>
    </row>
    <row r="1169" spans="2:11" s="84" customFormat="1" x14ac:dyDescent="0.3">
      <c r="B1169" s="268"/>
      <c r="C1169" s="268"/>
      <c r="D1169" s="268"/>
      <c r="E1169" s="268"/>
      <c r="F1169" s="268"/>
      <c r="G1169" s="268"/>
      <c r="H1169" s="268"/>
      <c r="I1169" s="268"/>
      <c r="J1169" s="268"/>
      <c r="K1169" s="268"/>
    </row>
    <row r="1170" spans="2:11" s="84" customFormat="1" x14ac:dyDescent="0.3">
      <c r="B1170" s="268"/>
      <c r="C1170" s="268"/>
      <c r="D1170" s="268"/>
      <c r="E1170" s="268"/>
      <c r="F1170" s="268"/>
      <c r="G1170" s="268"/>
      <c r="H1170" s="268"/>
      <c r="I1170" s="268"/>
      <c r="J1170" s="268"/>
      <c r="K1170" s="268"/>
    </row>
    <row r="1171" spans="2:11" s="84" customFormat="1" x14ac:dyDescent="0.3">
      <c r="B1171" s="268"/>
      <c r="C1171" s="268"/>
      <c r="D1171" s="268"/>
      <c r="E1171" s="268"/>
      <c r="F1171" s="268"/>
      <c r="G1171" s="268"/>
      <c r="H1171" s="268"/>
      <c r="I1171" s="268"/>
      <c r="J1171" s="268"/>
      <c r="K1171" s="268"/>
    </row>
    <row r="1172" spans="2:11" s="84" customFormat="1" x14ac:dyDescent="0.3">
      <c r="B1172" s="268"/>
      <c r="C1172" s="268"/>
      <c r="D1172" s="268"/>
      <c r="E1172" s="268"/>
      <c r="F1172" s="268"/>
      <c r="G1172" s="268"/>
      <c r="H1172" s="268"/>
      <c r="I1172" s="268"/>
      <c r="J1172" s="268"/>
      <c r="K1172" s="268"/>
    </row>
    <row r="1173" spans="2:11" s="84" customFormat="1" x14ac:dyDescent="0.3">
      <c r="B1173" s="268"/>
      <c r="C1173" s="268"/>
      <c r="D1173" s="268"/>
      <c r="E1173" s="268"/>
      <c r="F1173" s="268"/>
      <c r="G1173" s="268"/>
      <c r="H1173" s="268"/>
      <c r="I1173" s="268"/>
      <c r="J1173" s="268"/>
      <c r="K1173" s="268"/>
    </row>
    <row r="1174" spans="2:11" s="84" customFormat="1" x14ac:dyDescent="0.3">
      <c r="B1174" s="268"/>
      <c r="C1174" s="268"/>
      <c r="D1174" s="268"/>
      <c r="E1174" s="268"/>
      <c r="F1174" s="268"/>
      <c r="G1174" s="268"/>
      <c r="H1174" s="268"/>
      <c r="I1174" s="268"/>
      <c r="J1174" s="268"/>
      <c r="K1174" s="268"/>
    </row>
    <row r="1175" spans="2:11" s="84" customFormat="1" x14ac:dyDescent="0.3">
      <c r="B1175" s="268"/>
      <c r="C1175" s="268"/>
      <c r="D1175" s="268"/>
      <c r="E1175" s="268"/>
      <c r="F1175" s="268"/>
      <c r="G1175" s="268"/>
      <c r="H1175" s="268"/>
      <c r="I1175" s="268"/>
      <c r="J1175" s="268"/>
      <c r="K1175" s="268"/>
    </row>
    <row r="1176" spans="2:11" s="84" customFormat="1" x14ac:dyDescent="0.3">
      <c r="B1176" s="268"/>
      <c r="C1176" s="268"/>
      <c r="D1176" s="268"/>
      <c r="E1176" s="268"/>
      <c r="F1176" s="268"/>
      <c r="G1176" s="268"/>
      <c r="H1176" s="268"/>
      <c r="I1176" s="268"/>
      <c r="J1176" s="268"/>
      <c r="K1176" s="268"/>
    </row>
    <row r="1177" spans="2:11" s="84" customFormat="1" x14ac:dyDescent="0.3">
      <c r="B1177" s="268"/>
      <c r="C1177" s="268"/>
      <c r="D1177" s="268"/>
      <c r="E1177" s="268"/>
      <c r="F1177" s="268"/>
      <c r="G1177" s="268"/>
      <c r="H1177" s="268"/>
      <c r="I1177" s="268"/>
      <c r="J1177" s="268"/>
      <c r="K1177" s="268"/>
    </row>
    <row r="1178" spans="2:11" s="84" customFormat="1" x14ac:dyDescent="0.3">
      <c r="B1178" s="268"/>
      <c r="C1178" s="268"/>
      <c r="D1178" s="268"/>
      <c r="E1178" s="268"/>
      <c r="F1178" s="268"/>
      <c r="G1178" s="268"/>
      <c r="H1178" s="268"/>
      <c r="I1178" s="268"/>
      <c r="J1178" s="268"/>
      <c r="K1178" s="268"/>
    </row>
    <row r="1179" spans="2:11" s="84" customFormat="1" x14ac:dyDescent="0.3">
      <c r="B1179" s="268"/>
      <c r="C1179" s="268"/>
      <c r="D1179" s="268"/>
      <c r="E1179" s="268"/>
      <c r="F1179" s="268"/>
      <c r="G1179" s="268"/>
      <c r="H1179" s="268"/>
      <c r="I1179" s="268"/>
      <c r="J1179" s="268"/>
      <c r="K1179" s="268"/>
    </row>
    <row r="1180" spans="2:11" s="84" customFormat="1" x14ac:dyDescent="0.3">
      <c r="B1180" s="268"/>
      <c r="C1180" s="268"/>
      <c r="D1180" s="268"/>
      <c r="E1180" s="268"/>
      <c r="F1180" s="268"/>
      <c r="G1180" s="268"/>
      <c r="H1180" s="268"/>
      <c r="I1180" s="268"/>
      <c r="J1180" s="268"/>
      <c r="K1180" s="268"/>
    </row>
    <row r="1181" spans="2:11" s="84" customFormat="1" x14ac:dyDescent="0.3">
      <c r="B1181" s="268"/>
      <c r="C1181" s="268"/>
      <c r="D1181" s="268"/>
      <c r="E1181" s="268"/>
      <c r="F1181" s="268"/>
      <c r="G1181" s="268"/>
      <c r="H1181" s="268"/>
      <c r="I1181" s="268"/>
      <c r="J1181" s="268"/>
      <c r="K1181" s="268"/>
    </row>
    <row r="1182" spans="2:11" s="84" customFormat="1" x14ac:dyDescent="0.3">
      <c r="B1182" s="268"/>
      <c r="C1182" s="268"/>
      <c r="D1182" s="268"/>
      <c r="E1182" s="268"/>
      <c r="F1182" s="268"/>
      <c r="G1182" s="268"/>
      <c r="H1182" s="268"/>
      <c r="I1182" s="268"/>
      <c r="J1182" s="268"/>
      <c r="K1182" s="268"/>
    </row>
    <row r="1183" spans="2:11" s="84" customFormat="1" x14ac:dyDescent="0.3">
      <c r="B1183" s="268"/>
      <c r="C1183" s="268"/>
      <c r="D1183" s="268"/>
      <c r="E1183" s="268"/>
      <c r="F1183" s="268"/>
      <c r="G1183" s="268"/>
      <c r="H1183" s="268"/>
      <c r="I1183" s="268"/>
      <c r="J1183" s="268"/>
      <c r="K1183" s="268"/>
    </row>
    <row r="1184" spans="2:11" s="84" customFormat="1" x14ac:dyDescent="0.3">
      <c r="B1184" s="268"/>
      <c r="C1184" s="268"/>
      <c r="D1184" s="268"/>
      <c r="E1184" s="268"/>
      <c r="F1184" s="268"/>
      <c r="G1184" s="268"/>
      <c r="H1184" s="268"/>
      <c r="I1184" s="268"/>
      <c r="J1184" s="268"/>
      <c r="K1184" s="268"/>
    </row>
    <row r="1185" spans="2:11" s="84" customFormat="1" x14ac:dyDescent="0.3">
      <c r="B1185" s="268"/>
      <c r="C1185" s="268"/>
      <c r="D1185" s="268"/>
      <c r="E1185" s="268"/>
      <c r="F1185" s="268"/>
      <c r="G1185" s="268"/>
      <c r="H1185" s="268"/>
      <c r="I1185" s="268"/>
      <c r="J1185" s="268"/>
      <c r="K1185" s="268"/>
    </row>
    <row r="1186" spans="2:11" s="84" customFormat="1" x14ac:dyDescent="0.3">
      <c r="B1186" s="268"/>
      <c r="C1186" s="268"/>
      <c r="D1186" s="268"/>
      <c r="E1186" s="268"/>
      <c r="F1186" s="268"/>
      <c r="G1186" s="268"/>
      <c r="H1186" s="268"/>
      <c r="I1186" s="268"/>
      <c r="J1186" s="268"/>
      <c r="K1186" s="268"/>
    </row>
    <row r="1187" spans="2:11" s="84" customFormat="1" x14ac:dyDescent="0.3">
      <c r="B1187" s="268"/>
      <c r="C1187" s="268"/>
      <c r="D1187" s="268"/>
      <c r="E1187" s="268"/>
      <c r="F1187" s="268"/>
      <c r="G1187" s="268"/>
      <c r="H1187" s="268"/>
      <c r="I1187" s="268"/>
      <c r="J1187" s="268"/>
      <c r="K1187" s="268"/>
    </row>
    <row r="1188" spans="2:11" s="84" customFormat="1" x14ac:dyDescent="0.3">
      <c r="B1188" s="268"/>
      <c r="C1188" s="268"/>
      <c r="D1188" s="268"/>
      <c r="E1188" s="268"/>
      <c r="F1188" s="268"/>
      <c r="G1188" s="268"/>
      <c r="H1188" s="268"/>
      <c r="I1188" s="268"/>
      <c r="J1188" s="268"/>
      <c r="K1188" s="268"/>
    </row>
    <row r="1189" spans="2:11" s="84" customFormat="1" x14ac:dyDescent="0.3">
      <c r="B1189" s="268"/>
      <c r="C1189" s="268"/>
      <c r="D1189" s="268"/>
      <c r="E1189" s="268"/>
      <c r="F1189" s="268"/>
      <c r="G1189" s="268"/>
      <c r="H1189" s="268"/>
      <c r="I1189" s="268"/>
      <c r="J1189" s="268"/>
      <c r="K1189" s="268"/>
    </row>
    <row r="1190" spans="2:11" s="84" customFormat="1" x14ac:dyDescent="0.3">
      <c r="B1190" s="268"/>
      <c r="C1190" s="268"/>
      <c r="D1190" s="268"/>
      <c r="E1190" s="268"/>
      <c r="F1190" s="268"/>
      <c r="G1190" s="268"/>
      <c r="H1190" s="268"/>
      <c r="I1190" s="268"/>
      <c r="J1190" s="268"/>
      <c r="K1190" s="268"/>
    </row>
    <row r="1191" spans="2:11" s="84" customFormat="1" x14ac:dyDescent="0.3">
      <c r="B1191" s="268"/>
      <c r="C1191" s="268"/>
      <c r="D1191" s="268"/>
      <c r="E1191" s="268"/>
      <c r="F1191" s="268"/>
      <c r="G1191" s="268"/>
      <c r="H1191" s="268"/>
      <c r="I1191" s="268"/>
      <c r="J1191" s="268"/>
      <c r="K1191" s="268"/>
    </row>
    <row r="1192" spans="2:11" s="84" customFormat="1" x14ac:dyDescent="0.3">
      <c r="B1192" s="268"/>
      <c r="C1192" s="268"/>
      <c r="D1192" s="268"/>
      <c r="E1192" s="268"/>
      <c r="F1192" s="268"/>
      <c r="G1192" s="268"/>
      <c r="H1192" s="268"/>
      <c r="I1192" s="268"/>
      <c r="J1192" s="268"/>
      <c r="K1192" s="268"/>
    </row>
    <row r="1193" spans="2:11" s="84" customFormat="1" x14ac:dyDescent="0.3">
      <c r="B1193" s="268"/>
      <c r="C1193" s="268"/>
      <c r="D1193" s="268"/>
      <c r="E1193" s="268"/>
      <c r="F1193" s="268"/>
      <c r="G1193" s="268"/>
      <c r="H1193" s="268"/>
      <c r="I1193" s="268"/>
      <c r="J1193" s="268"/>
      <c r="K1193" s="268"/>
    </row>
    <row r="1194" spans="2:11" s="84" customFormat="1" x14ac:dyDescent="0.3">
      <c r="B1194" s="268"/>
      <c r="C1194" s="268"/>
      <c r="D1194" s="268"/>
      <c r="E1194" s="268"/>
      <c r="F1194" s="268"/>
      <c r="G1194" s="268"/>
      <c r="H1194" s="268"/>
      <c r="I1194" s="268"/>
      <c r="J1194" s="268"/>
      <c r="K1194" s="268"/>
    </row>
    <row r="1195" spans="2:11" s="84" customFormat="1" x14ac:dyDescent="0.3">
      <c r="B1195" s="268"/>
      <c r="C1195" s="268"/>
      <c r="D1195" s="268"/>
      <c r="E1195" s="268"/>
      <c r="F1195" s="268"/>
      <c r="G1195" s="268"/>
      <c r="H1195" s="268"/>
      <c r="I1195" s="268"/>
      <c r="J1195" s="268"/>
      <c r="K1195" s="268"/>
    </row>
    <row r="1196" spans="2:11" s="84" customFormat="1" x14ac:dyDescent="0.3">
      <c r="B1196" s="268"/>
      <c r="C1196" s="268"/>
      <c r="D1196" s="268"/>
      <c r="E1196" s="268"/>
      <c r="F1196" s="268"/>
      <c r="G1196" s="268"/>
      <c r="H1196" s="268"/>
      <c r="I1196" s="268"/>
      <c r="J1196" s="268"/>
      <c r="K1196" s="268"/>
    </row>
    <row r="1197" spans="2:11" s="84" customFormat="1" x14ac:dyDescent="0.3">
      <c r="B1197" s="268"/>
      <c r="C1197" s="268"/>
      <c r="D1197" s="268"/>
      <c r="E1197" s="268"/>
      <c r="F1197" s="268"/>
      <c r="G1197" s="268"/>
      <c r="H1197" s="268"/>
      <c r="I1197" s="268"/>
      <c r="J1197" s="268"/>
      <c r="K1197" s="268"/>
    </row>
    <row r="1198" spans="2:11" s="84" customFormat="1" x14ac:dyDescent="0.3">
      <c r="B1198" s="268"/>
      <c r="C1198" s="268"/>
      <c r="D1198" s="268"/>
      <c r="E1198" s="268"/>
      <c r="F1198" s="268"/>
      <c r="G1198" s="268"/>
      <c r="H1198" s="268"/>
      <c r="I1198" s="268"/>
      <c r="J1198" s="268"/>
      <c r="K1198" s="268"/>
    </row>
    <row r="1199" spans="2:11" s="84" customFormat="1" x14ac:dyDescent="0.3">
      <c r="B1199" s="268"/>
      <c r="C1199" s="268"/>
      <c r="D1199" s="268"/>
      <c r="E1199" s="268"/>
      <c r="F1199" s="268"/>
      <c r="G1199" s="268"/>
      <c r="H1199" s="268"/>
      <c r="I1199" s="268"/>
      <c r="J1199" s="268"/>
      <c r="K1199" s="268"/>
    </row>
    <row r="1200" spans="2:11" s="84" customFormat="1" x14ac:dyDescent="0.3">
      <c r="B1200" s="268"/>
      <c r="C1200" s="268"/>
      <c r="D1200" s="268"/>
      <c r="E1200" s="268"/>
      <c r="F1200" s="268"/>
      <c r="G1200" s="268"/>
      <c r="H1200" s="268"/>
      <c r="I1200" s="268"/>
      <c r="J1200" s="268"/>
      <c r="K1200" s="268"/>
    </row>
    <row r="1201" spans="2:11" s="84" customFormat="1" x14ac:dyDescent="0.3">
      <c r="B1201" s="268"/>
      <c r="C1201" s="268"/>
      <c r="D1201" s="268"/>
      <c r="E1201" s="268"/>
      <c r="F1201" s="268"/>
      <c r="G1201" s="268"/>
      <c r="H1201" s="268"/>
      <c r="I1201" s="268"/>
      <c r="J1201" s="268"/>
      <c r="K1201" s="268"/>
    </row>
    <row r="1202" spans="2:11" s="84" customFormat="1" x14ac:dyDescent="0.3">
      <c r="B1202" s="268"/>
      <c r="C1202" s="268"/>
      <c r="D1202" s="268"/>
      <c r="E1202" s="268"/>
      <c r="F1202" s="268"/>
      <c r="G1202" s="268"/>
      <c r="H1202" s="268"/>
      <c r="I1202" s="268"/>
      <c r="J1202" s="268"/>
      <c r="K1202" s="268"/>
    </row>
    <row r="1203" spans="2:11" s="84" customFormat="1" x14ac:dyDescent="0.3">
      <c r="B1203" s="268"/>
      <c r="C1203" s="268"/>
      <c r="D1203" s="268"/>
      <c r="E1203" s="268"/>
      <c r="F1203" s="268"/>
      <c r="G1203" s="268"/>
      <c r="H1203" s="268"/>
      <c r="I1203" s="268"/>
      <c r="J1203" s="268"/>
      <c r="K1203" s="268"/>
    </row>
    <row r="1204" spans="2:11" s="84" customFormat="1" x14ac:dyDescent="0.3">
      <c r="B1204" s="268"/>
      <c r="C1204" s="268"/>
      <c r="D1204" s="268"/>
      <c r="E1204" s="268"/>
      <c r="F1204" s="268"/>
      <c r="G1204" s="268"/>
      <c r="H1204" s="268"/>
      <c r="I1204" s="268"/>
      <c r="J1204" s="268"/>
      <c r="K1204" s="268"/>
    </row>
    <row r="1205" spans="2:11" s="84" customFormat="1" x14ac:dyDescent="0.3">
      <c r="B1205" s="268"/>
      <c r="C1205" s="268"/>
      <c r="D1205" s="268"/>
      <c r="E1205" s="268"/>
      <c r="F1205" s="268"/>
      <c r="G1205" s="268"/>
      <c r="H1205" s="268"/>
      <c r="I1205" s="268"/>
      <c r="J1205" s="268"/>
      <c r="K1205" s="268"/>
    </row>
    <row r="1206" spans="2:11" s="84" customFormat="1" x14ac:dyDescent="0.3">
      <c r="B1206" s="268"/>
      <c r="C1206" s="268"/>
      <c r="D1206" s="268"/>
      <c r="E1206" s="268"/>
      <c r="F1206" s="268"/>
      <c r="G1206" s="268"/>
      <c r="H1206" s="268"/>
      <c r="I1206" s="268"/>
      <c r="J1206" s="268"/>
      <c r="K1206" s="268"/>
    </row>
    <row r="1207" spans="2:11" s="84" customFormat="1" x14ac:dyDescent="0.3">
      <c r="B1207" s="268"/>
      <c r="C1207" s="268"/>
      <c r="D1207" s="268"/>
      <c r="E1207" s="268"/>
      <c r="F1207" s="268"/>
      <c r="G1207" s="268"/>
      <c r="H1207" s="268"/>
      <c r="I1207" s="268"/>
      <c r="J1207" s="268"/>
      <c r="K1207" s="268"/>
    </row>
    <row r="1208" spans="2:11" s="84" customFormat="1" x14ac:dyDescent="0.3">
      <c r="B1208" s="268"/>
      <c r="C1208" s="268"/>
      <c r="D1208" s="268"/>
      <c r="E1208" s="268"/>
      <c r="F1208" s="268"/>
      <c r="G1208" s="268"/>
      <c r="H1208" s="268"/>
      <c r="I1208" s="268"/>
      <c r="J1208" s="268"/>
      <c r="K1208" s="268"/>
    </row>
    <row r="1209" spans="2:11" s="84" customFormat="1" x14ac:dyDescent="0.3">
      <c r="B1209" s="268"/>
      <c r="C1209" s="268"/>
      <c r="D1209" s="268"/>
      <c r="E1209" s="268"/>
      <c r="F1209" s="268"/>
      <c r="G1209" s="268"/>
      <c r="H1209" s="268"/>
      <c r="I1209" s="268"/>
      <c r="J1209" s="268"/>
      <c r="K1209" s="268"/>
    </row>
    <row r="1210" spans="2:11" s="84" customFormat="1" x14ac:dyDescent="0.3">
      <c r="B1210" s="268"/>
      <c r="C1210" s="268"/>
      <c r="D1210" s="268"/>
      <c r="E1210" s="268"/>
      <c r="F1210" s="268"/>
      <c r="G1210" s="268"/>
      <c r="H1210" s="268"/>
      <c r="I1210" s="268"/>
      <c r="J1210" s="268"/>
      <c r="K1210" s="268"/>
    </row>
    <row r="1211" spans="2:11" s="84" customFormat="1" x14ac:dyDescent="0.3">
      <c r="B1211" s="268"/>
      <c r="C1211" s="268"/>
      <c r="D1211" s="268"/>
      <c r="E1211" s="268"/>
      <c r="F1211" s="268"/>
      <c r="G1211" s="268"/>
      <c r="H1211" s="268"/>
      <c r="I1211" s="268"/>
      <c r="J1211" s="268"/>
      <c r="K1211" s="268"/>
    </row>
    <row r="1212" spans="2:11" s="84" customFormat="1" x14ac:dyDescent="0.3">
      <c r="B1212" s="268"/>
      <c r="C1212" s="268"/>
      <c r="D1212" s="268"/>
      <c r="E1212" s="268"/>
      <c r="F1212" s="268"/>
      <c r="G1212" s="268"/>
      <c r="H1212" s="268"/>
      <c r="I1212" s="268"/>
      <c r="J1212" s="268"/>
      <c r="K1212" s="268"/>
    </row>
    <row r="1213" spans="2:11" s="84" customFormat="1" x14ac:dyDescent="0.3">
      <c r="B1213" s="268"/>
      <c r="C1213" s="268"/>
      <c r="D1213" s="268"/>
      <c r="E1213" s="268"/>
      <c r="F1213" s="268"/>
      <c r="G1213" s="268"/>
      <c r="H1213" s="268"/>
      <c r="I1213" s="268"/>
      <c r="J1213" s="268"/>
      <c r="K1213" s="268"/>
    </row>
    <row r="1214" spans="2:11" s="84" customFormat="1" x14ac:dyDescent="0.3">
      <c r="B1214" s="268"/>
      <c r="C1214" s="268"/>
      <c r="D1214" s="268"/>
      <c r="E1214" s="268"/>
      <c r="F1214" s="268"/>
      <c r="G1214" s="268"/>
      <c r="H1214" s="268"/>
      <c r="I1214" s="268"/>
      <c r="J1214" s="268"/>
      <c r="K1214" s="268"/>
    </row>
    <row r="1215" spans="2:11" s="84" customFormat="1" x14ac:dyDescent="0.3">
      <c r="B1215" s="268"/>
      <c r="C1215" s="268"/>
      <c r="D1215" s="268"/>
      <c r="E1215" s="268"/>
      <c r="F1215" s="268"/>
      <c r="G1215" s="268"/>
      <c r="H1215" s="268"/>
      <c r="I1215" s="268"/>
      <c r="J1215" s="268"/>
      <c r="K1215" s="268"/>
    </row>
    <row r="1216" spans="2:11" s="84" customFormat="1" x14ac:dyDescent="0.3">
      <c r="B1216" s="268"/>
      <c r="C1216" s="268"/>
      <c r="D1216" s="268"/>
      <c r="E1216" s="268"/>
      <c r="F1216" s="268"/>
      <c r="G1216" s="268"/>
      <c r="H1216" s="268"/>
      <c r="I1216" s="268"/>
      <c r="J1216" s="268"/>
      <c r="K1216" s="268"/>
    </row>
    <row r="1217" spans="2:11" s="84" customFormat="1" x14ac:dyDescent="0.3">
      <c r="B1217" s="268"/>
      <c r="C1217" s="268"/>
      <c r="D1217" s="268"/>
      <c r="E1217" s="268"/>
      <c r="F1217" s="268"/>
      <c r="G1217" s="268"/>
      <c r="H1217" s="268"/>
      <c r="I1217" s="268"/>
      <c r="J1217" s="268"/>
      <c r="K1217" s="268"/>
    </row>
    <row r="1218" spans="2:11" s="84" customFormat="1" x14ac:dyDescent="0.3">
      <c r="B1218" s="268"/>
      <c r="C1218" s="268"/>
      <c r="D1218" s="268"/>
      <c r="E1218" s="268"/>
      <c r="F1218" s="268"/>
      <c r="G1218" s="268"/>
      <c r="H1218" s="268"/>
      <c r="I1218" s="268"/>
      <c r="J1218" s="268"/>
      <c r="K1218" s="268"/>
    </row>
    <row r="1219" spans="2:11" s="84" customFormat="1" x14ac:dyDescent="0.3">
      <c r="B1219" s="268"/>
      <c r="C1219" s="268"/>
      <c r="D1219" s="268"/>
      <c r="E1219" s="268"/>
      <c r="F1219" s="268"/>
      <c r="G1219" s="268"/>
      <c r="H1219" s="268"/>
      <c r="I1219" s="268"/>
      <c r="J1219" s="268"/>
      <c r="K1219" s="268"/>
    </row>
    <row r="1220" spans="2:11" s="84" customFormat="1" x14ac:dyDescent="0.3">
      <c r="B1220" s="268"/>
      <c r="C1220" s="268"/>
      <c r="D1220" s="268"/>
      <c r="E1220" s="268"/>
      <c r="F1220" s="268"/>
      <c r="G1220" s="268"/>
      <c r="H1220" s="268"/>
      <c r="I1220" s="268"/>
      <c r="J1220" s="268"/>
      <c r="K1220" s="268"/>
    </row>
    <row r="1221" spans="2:11" s="84" customFormat="1" x14ac:dyDescent="0.3">
      <c r="B1221" s="268"/>
      <c r="C1221" s="268"/>
      <c r="D1221" s="268"/>
      <c r="E1221" s="268"/>
      <c r="F1221" s="268"/>
      <c r="G1221" s="268"/>
      <c r="H1221" s="268"/>
      <c r="I1221" s="268"/>
      <c r="J1221" s="268"/>
      <c r="K1221" s="268"/>
    </row>
    <row r="1222" spans="2:11" s="84" customFormat="1" x14ac:dyDescent="0.3">
      <c r="B1222" s="268"/>
      <c r="C1222" s="268"/>
      <c r="D1222" s="268"/>
      <c r="E1222" s="268"/>
      <c r="F1222" s="268"/>
      <c r="G1222" s="268"/>
      <c r="H1222" s="268"/>
      <c r="I1222" s="268"/>
      <c r="J1222" s="268"/>
      <c r="K1222" s="268"/>
    </row>
    <row r="1223" spans="2:11" s="84" customFormat="1" x14ac:dyDescent="0.3">
      <c r="B1223" s="268"/>
      <c r="C1223" s="268"/>
      <c r="D1223" s="268"/>
      <c r="E1223" s="268"/>
      <c r="F1223" s="268"/>
      <c r="G1223" s="268"/>
      <c r="H1223" s="268"/>
      <c r="I1223" s="268"/>
      <c r="J1223" s="268"/>
      <c r="K1223" s="268"/>
    </row>
    <row r="1224" spans="2:11" s="84" customFormat="1" x14ac:dyDescent="0.3">
      <c r="B1224" s="268"/>
      <c r="C1224" s="268"/>
      <c r="D1224" s="268"/>
      <c r="E1224" s="268"/>
      <c r="F1224" s="268"/>
      <c r="G1224" s="268"/>
      <c r="H1224" s="268"/>
      <c r="I1224" s="268"/>
      <c r="J1224" s="268"/>
      <c r="K1224" s="268"/>
    </row>
    <row r="1225" spans="2:11" s="84" customFormat="1" x14ac:dyDescent="0.3">
      <c r="B1225" s="268"/>
      <c r="C1225" s="268"/>
      <c r="D1225" s="268"/>
      <c r="E1225" s="268"/>
      <c r="F1225" s="268"/>
      <c r="G1225" s="268"/>
      <c r="H1225" s="268"/>
      <c r="I1225" s="268"/>
      <c r="J1225" s="268"/>
      <c r="K1225" s="268"/>
    </row>
    <row r="1226" spans="2:11" s="84" customFormat="1" x14ac:dyDescent="0.3">
      <c r="B1226" s="268"/>
      <c r="C1226" s="268"/>
      <c r="D1226" s="268"/>
      <c r="E1226" s="268"/>
      <c r="F1226" s="268"/>
      <c r="G1226" s="268"/>
      <c r="H1226" s="268"/>
      <c r="I1226" s="268"/>
      <c r="J1226" s="268"/>
      <c r="K1226" s="268"/>
    </row>
    <row r="1227" spans="2:11" s="84" customFormat="1" x14ac:dyDescent="0.3">
      <c r="B1227" s="268"/>
      <c r="C1227" s="268"/>
      <c r="D1227" s="268"/>
      <c r="E1227" s="268"/>
      <c r="F1227" s="268"/>
      <c r="G1227" s="268"/>
      <c r="H1227" s="268"/>
      <c r="I1227" s="268"/>
      <c r="J1227" s="268"/>
      <c r="K1227" s="268"/>
    </row>
    <row r="1228" spans="2:11" s="84" customFormat="1" x14ac:dyDescent="0.3">
      <c r="B1228" s="268"/>
      <c r="C1228" s="268"/>
      <c r="D1228" s="268"/>
      <c r="E1228" s="268"/>
      <c r="F1228" s="268"/>
      <c r="G1228" s="268"/>
      <c r="H1228" s="268"/>
      <c r="I1228" s="268"/>
      <c r="J1228" s="268"/>
      <c r="K1228" s="268"/>
    </row>
    <row r="1229" spans="2:11" s="84" customFormat="1" x14ac:dyDescent="0.3">
      <c r="B1229" s="268"/>
      <c r="C1229" s="268"/>
      <c r="D1229" s="268"/>
      <c r="E1229" s="268"/>
      <c r="F1229" s="268"/>
      <c r="G1229" s="268"/>
      <c r="H1229" s="268"/>
      <c r="I1229" s="268"/>
      <c r="J1229" s="268"/>
      <c r="K1229" s="268"/>
    </row>
    <row r="1230" spans="2:11" s="84" customFormat="1" x14ac:dyDescent="0.3">
      <c r="B1230" s="268"/>
      <c r="C1230" s="268"/>
      <c r="D1230" s="268"/>
      <c r="E1230" s="268"/>
      <c r="F1230" s="268"/>
      <c r="G1230" s="268"/>
      <c r="H1230" s="268"/>
      <c r="I1230" s="268"/>
      <c r="J1230" s="268"/>
      <c r="K1230" s="268"/>
    </row>
    <row r="1231" spans="2:11" s="84" customFormat="1" x14ac:dyDescent="0.3">
      <c r="B1231" s="268"/>
      <c r="C1231" s="268"/>
      <c r="D1231" s="268"/>
      <c r="E1231" s="268"/>
      <c r="F1231" s="268"/>
      <c r="G1231" s="268"/>
      <c r="H1231" s="268"/>
      <c r="I1231" s="268"/>
      <c r="J1231" s="268"/>
      <c r="K1231" s="268"/>
    </row>
    <row r="1232" spans="2:11" s="84" customFormat="1" x14ac:dyDescent="0.3">
      <c r="B1232" s="268"/>
      <c r="C1232" s="268"/>
      <c r="D1232" s="268"/>
      <c r="E1232" s="268"/>
      <c r="F1232" s="268"/>
      <c r="G1232" s="268"/>
      <c r="H1232" s="268"/>
      <c r="I1232" s="268"/>
      <c r="J1232" s="268"/>
      <c r="K1232" s="268"/>
    </row>
    <row r="1233" spans="2:11" s="84" customFormat="1" x14ac:dyDescent="0.3">
      <c r="B1233" s="268"/>
      <c r="C1233" s="268"/>
      <c r="D1233" s="268"/>
      <c r="E1233" s="268"/>
      <c r="F1233" s="268"/>
      <c r="G1233" s="268"/>
      <c r="H1233" s="268"/>
      <c r="I1233" s="268"/>
      <c r="J1233" s="268"/>
      <c r="K1233" s="268"/>
    </row>
    <row r="1234" spans="2:11" s="84" customFormat="1" x14ac:dyDescent="0.3">
      <c r="B1234" s="268"/>
      <c r="C1234" s="268"/>
      <c r="D1234" s="268"/>
      <c r="E1234" s="268"/>
      <c r="F1234" s="268"/>
      <c r="G1234" s="268"/>
      <c r="H1234" s="268"/>
      <c r="I1234" s="268"/>
      <c r="J1234" s="268"/>
      <c r="K1234" s="268"/>
    </row>
    <row r="1235" spans="2:11" s="84" customFormat="1" x14ac:dyDescent="0.3">
      <c r="B1235" s="268"/>
      <c r="C1235" s="268"/>
      <c r="D1235" s="268"/>
      <c r="E1235" s="268"/>
      <c r="F1235" s="268"/>
      <c r="G1235" s="268"/>
      <c r="H1235" s="268"/>
      <c r="I1235" s="268"/>
      <c r="J1235" s="268"/>
      <c r="K1235" s="268"/>
    </row>
    <row r="1236" spans="2:11" s="84" customFormat="1" x14ac:dyDescent="0.3">
      <c r="B1236" s="268"/>
      <c r="C1236" s="268"/>
      <c r="D1236" s="268"/>
      <c r="E1236" s="268"/>
      <c r="F1236" s="268"/>
      <c r="G1236" s="268"/>
      <c r="H1236" s="268"/>
      <c r="I1236" s="268"/>
      <c r="J1236" s="268"/>
      <c r="K1236" s="268"/>
    </row>
    <row r="1237" spans="2:11" s="84" customFormat="1" x14ac:dyDescent="0.3">
      <c r="B1237" s="268"/>
      <c r="C1237" s="268"/>
      <c r="D1237" s="268"/>
      <c r="E1237" s="268"/>
      <c r="F1237" s="268"/>
      <c r="G1237" s="268"/>
      <c r="H1237" s="268"/>
      <c r="I1237" s="268"/>
      <c r="J1237" s="268"/>
      <c r="K1237" s="268"/>
    </row>
    <row r="1238" spans="2:11" s="84" customFormat="1" x14ac:dyDescent="0.3">
      <c r="B1238" s="268"/>
      <c r="C1238" s="268"/>
      <c r="D1238" s="268"/>
      <c r="E1238" s="268"/>
      <c r="F1238" s="268"/>
      <c r="G1238" s="268"/>
      <c r="H1238" s="268"/>
      <c r="I1238" s="268"/>
      <c r="J1238" s="268"/>
      <c r="K1238" s="268"/>
    </row>
    <row r="1239" spans="2:11" s="84" customFormat="1" x14ac:dyDescent="0.3">
      <c r="B1239" s="268"/>
      <c r="C1239" s="268"/>
      <c r="D1239" s="268"/>
      <c r="E1239" s="268"/>
      <c r="F1239" s="268"/>
      <c r="G1239" s="268"/>
      <c r="H1239" s="268"/>
      <c r="I1239" s="268"/>
      <c r="J1239" s="268"/>
      <c r="K1239" s="268"/>
    </row>
    <row r="1240" spans="2:11" s="84" customFormat="1" x14ac:dyDescent="0.3">
      <c r="B1240" s="268"/>
      <c r="C1240" s="268"/>
      <c r="D1240" s="268"/>
      <c r="E1240" s="268"/>
      <c r="F1240" s="268"/>
      <c r="G1240" s="268"/>
      <c r="H1240" s="268"/>
      <c r="I1240" s="268"/>
      <c r="J1240" s="268"/>
      <c r="K1240" s="268"/>
    </row>
    <row r="1241" spans="2:11" s="84" customFormat="1" x14ac:dyDescent="0.3">
      <c r="B1241" s="268"/>
      <c r="C1241" s="268"/>
      <c r="D1241" s="268"/>
      <c r="E1241" s="268"/>
      <c r="F1241" s="268"/>
      <c r="G1241" s="268"/>
      <c r="H1241" s="268"/>
      <c r="I1241" s="268"/>
      <c r="J1241" s="268"/>
      <c r="K1241" s="268"/>
    </row>
    <row r="1242" spans="2:11" s="84" customFormat="1" x14ac:dyDescent="0.3">
      <c r="B1242" s="268"/>
      <c r="C1242" s="268"/>
      <c r="D1242" s="268"/>
      <c r="E1242" s="268"/>
      <c r="F1242" s="268"/>
      <c r="G1242" s="268"/>
      <c r="H1242" s="268"/>
      <c r="I1242" s="268"/>
      <c r="J1242" s="268"/>
      <c r="K1242" s="268"/>
    </row>
    <row r="1243" spans="2:11" s="84" customFormat="1" x14ac:dyDescent="0.3">
      <c r="B1243" s="268"/>
      <c r="C1243" s="268"/>
      <c r="D1243" s="268"/>
      <c r="E1243" s="268"/>
      <c r="F1243" s="268"/>
      <c r="G1243" s="268"/>
      <c r="H1243" s="268"/>
      <c r="I1243" s="268"/>
      <c r="J1243" s="268"/>
      <c r="K1243" s="268"/>
    </row>
    <row r="1244" spans="2:11" s="84" customFormat="1" x14ac:dyDescent="0.3">
      <c r="B1244" s="268"/>
      <c r="C1244" s="268"/>
      <c r="D1244" s="268"/>
      <c r="E1244" s="268"/>
      <c r="F1244" s="268"/>
      <c r="G1244" s="268"/>
      <c r="H1244" s="268"/>
      <c r="I1244" s="268"/>
      <c r="J1244" s="268"/>
      <c r="K1244" s="268"/>
    </row>
    <row r="1245" spans="2:11" s="84" customFormat="1" x14ac:dyDescent="0.3">
      <c r="B1245" s="268"/>
      <c r="C1245" s="268"/>
      <c r="D1245" s="268"/>
      <c r="E1245" s="268"/>
      <c r="F1245" s="268"/>
      <c r="G1245" s="268"/>
      <c r="H1245" s="268"/>
      <c r="I1245" s="268"/>
      <c r="J1245" s="268"/>
      <c r="K1245" s="268"/>
    </row>
    <row r="1246" spans="2:11" s="84" customFormat="1" x14ac:dyDescent="0.3">
      <c r="B1246" s="268"/>
      <c r="C1246" s="268"/>
      <c r="D1246" s="268"/>
      <c r="E1246" s="268"/>
      <c r="F1246" s="268"/>
      <c r="G1246" s="268"/>
      <c r="H1246" s="268"/>
      <c r="I1246" s="268"/>
      <c r="J1246" s="268"/>
      <c r="K1246" s="268"/>
    </row>
    <row r="1247" spans="2:11" s="84" customFormat="1" x14ac:dyDescent="0.3">
      <c r="B1247" s="268"/>
      <c r="C1247" s="268"/>
      <c r="D1247" s="268"/>
      <c r="E1247" s="268"/>
      <c r="F1247" s="268"/>
      <c r="G1247" s="268"/>
      <c r="H1247" s="268"/>
      <c r="I1247" s="268"/>
      <c r="J1247" s="268"/>
      <c r="K1247" s="268"/>
    </row>
    <row r="1248" spans="2:11" s="84" customFormat="1" x14ac:dyDescent="0.3">
      <c r="B1248" s="268"/>
      <c r="C1248" s="268"/>
      <c r="D1248" s="268"/>
      <c r="E1248" s="268"/>
      <c r="F1248" s="268"/>
      <c r="G1248" s="268"/>
      <c r="H1248" s="268"/>
      <c r="I1248" s="268"/>
      <c r="J1248" s="268"/>
      <c r="K1248" s="268"/>
    </row>
    <row r="1249" spans="2:11" s="84" customFormat="1" x14ac:dyDescent="0.3">
      <c r="B1249" s="268"/>
      <c r="C1249" s="268"/>
      <c r="D1249" s="268"/>
      <c r="E1249" s="268"/>
      <c r="F1249" s="268"/>
      <c r="G1249" s="268"/>
      <c r="H1249" s="268"/>
      <c r="I1249" s="268"/>
      <c r="J1249" s="268"/>
      <c r="K1249" s="268"/>
    </row>
    <row r="1250" spans="2:11" s="84" customFormat="1" x14ac:dyDescent="0.3">
      <c r="B1250" s="268"/>
      <c r="C1250" s="268"/>
      <c r="D1250" s="268"/>
      <c r="E1250" s="268"/>
      <c r="F1250" s="268"/>
      <c r="G1250" s="268"/>
      <c r="H1250" s="268"/>
      <c r="I1250" s="268"/>
      <c r="J1250" s="268"/>
      <c r="K1250" s="268"/>
    </row>
    <row r="1251" spans="2:11" s="84" customFormat="1" x14ac:dyDescent="0.3">
      <c r="B1251" s="268"/>
      <c r="C1251" s="268"/>
      <c r="D1251" s="268"/>
      <c r="E1251" s="268"/>
      <c r="F1251" s="268"/>
      <c r="G1251" s="268"/>
      <c r="H1251" s="268"/>
      <c r="I1251" s="268"/>
      <c r="J1251" s="268"/>
      <c r="K1251" s="268"/>
    </row>
    <row r="1252" spans="2:11" s="84" customFormat="1" x14ac:dyDescent="0.3">
      <c r="B1252" s="268"/>
      <c r="C1252" s="268"/>
      <c r="D1252" s="268"/>
      <c r="E1252" s="268"/>
      <c r="F1252" s="268"/>
      <c r="G1252" s="268"/>
      <c r="H1252" s="268"/>
      <c r="I1252" s="268"/>
      <c r="J1252" s="268"/>
      <c r="K1252" s="268"/>
    </row>
    <row r="1253" spans="2:11" s="84" customFormat="1" x14ac:dyDescent="0.3">
      <c r="B1253" s="268"/>
      <c r="C1253" s="268"/>
      <c r="D1253" s="268"/>
      <c r="E1253" s="268"/>
      <c r="F1253" s="268"/>
      <c r="G1253" s="268"/>
      <c r="H1253" s="268"/>
      <c r="I1253" s="268"/>
      <c r="J1253" s="268"/>
      <c r="K1253" s="268"/>
    </row>
    <row r="1254" spans="2:11" s="84" customFormat="1" x14ac:dyDescent="0.3">
      <c r="B1254" s="268"/>
      <c r="C1254" s="268"/>
      <c r="D1254" s="268"/>
      <c r="E1254" s="268"/>
      <c r="F1254" s="268"/>
      <c r="G1254" s="268"/>
      <c r="H1254" s="268"/>
      <c r="I1254" s="268"/>
      <c r="J1254" s="268"/>
      <c r="K1254" s="268"/>
    </row>
    <row r="1255" spans="2:11" s="84" customFormat="1" x14ac:dyDescent="0.3">
      <c r="B1255" s="268"/>
      <c r="C1255" s="268"/>
      <c r="D1255" s="268"/>
      <c r="E1255" s="268"/>
      <c r="F1255" s="268"/>
      <c r="G1255" s="268"/>
      <c r="H1255" s="268"/>
      <c r="I1255" s="268"/>
      <c r="J1255" s="268"/>
      <c r="K1255" s="268"/>
    </row>
    <row r="1256" spans="2:11" s="84" customFormat="1" x14ac:dyDescent="0.3">
      <c r="B1256" s="268"/>
      <c r="C1256" s="268"/>
      <c r="D1256" s="268"/>
      <c r="E1256" s="268"/>
      <c r="F1256" s="268"/>
      <c r="G1256" s="268"/>
      <c r="H1256" s="268"/>
      <c r="I1256" s="268"/>
      <c r="J1256" s="268"/>
      <c r="K1256" s="268"/>
    </row>
    <row r="1257" spans="2:11" s="84" customFormat="1" x14ac:dyDescent="0.3">
      <c r="B1257" s="268"/>
      <c r="C1257" s="268"/>
      <c r="D1257" s="268"/>
      <c r="E1257" s="268"/>
      <c r="F1257" s="268"/>
      <c r="G1257" s="268"/>
      <c r="H1257" s="268"/>
      <c r="I1257" s="268"/>
      <c r="J1257" s="268"/>
      <c r="K1257" s="268"/>
    </row>
    <row r="1258" spans="2:11" s="84" customFormat="1" x14ac:dyDescent="0.3">
      <c r="B1258" s="268"/>
      <c r="C1258" s="268"/>
      <c r="D1258" s="268"/>
      <c r="E1258" s="268"/>
      <c r="F1258" s="268"/>
      <c r="G1258" s="268"/>
      <c r="H1258" s="268"/>
      <c r="I1258" s="268"/>
      <c r="J1258" s="268"/>
      <c r="K1258" s="268"/>
    </row>
    <row r="1259" spans="2:11" s="84" customFormat="1" x14ac:dyDescent="0.3">
      <c r="B1259" s="268"/>
      <c r="C1259" s="268"/>
      <c r="D1259" s="268"/>
      <c r="E1259" s="268"/>
      <c r="F1259" s="268"/>
      <c r="G1259" s="268"/>
      <c r="H1259" s="268"/>
      <c r="I1259" s="268"/>
      <c r="J1259" s="268"/>
      <c r="K1259" s="268"/>
    </row>
    <row r="1260" spans="2:11" s="84" customFormat="1" x14ac:dyDescent="0.3">
      <c r="B1260" s="268"/>
      <c r="C1260" s="268"/>
      <c r="D1260" s="268"/>
      <c r="E1260" s="268"/>
      <c r="F1260" s="268"/>
      <c r="G1260" s="268"/>
      <c r="H1260" s="268"/>
      <c r="I1260" s="268"/>
      <c r="J1260" s="268"/>
      <c r="K1260" s="268"/>
    </row>
    <row r="1261" spans="2:11" s="84" customFormat="1" x14ac:dyDescent="0.3">
      <c r="B1261" s="268"/>
      <c r="C1261" s="268"/>
      <c r="D1261" s="268"/>
      <c r="E1261" s="268"/>
      <c r="F1261" s="268"/>
      <c r="G1261" s="268"/>
      <c r="H1261" s="268"/>
      <c r="I1261" s="268"/>
      <c r="J1261" s="268"/>
      <c r="K1261" s="268"/>
    </row>
    <row r="1262" spans="2:11" s="84" customFormat="1" x14ac:dyDescent="0.3">
      <c r="B1262" s="268"/>
      <c r="C1262" s="268"/>
      <c r="D1262" s="268"/>
      <c r="E1262" s="268"/>
      <c r="F1262" s="268"/>
      <c r="G1262" s="268"/>
      <c r="H1262" s="268"/>
      <c r="I1262" s="268"/>
      <c r="J1262" s="268"/>
      <c r="K1262" s="268"/>
    </row>
    <row r="1263" spans="2:11" s="84" customFormat="1" x14ac:dyDescent="0.3">
      <c r="B1263" s="268"/>
      <c r="C1263" s="268"/>
      <c r="D1263" s="268"/>
      <c r="E1263" s="268"/>
      <c r="F1263" s="268"/>
      <c r="G1263" s="268"/>
      <c r="H1263" s="268"/>
      <c r="I1263" s="268"/>
      <c r="J1263" s="268"/>
      <c r="K1263" s="268"/>
    </row>
    <row r="1264" spans="2:11" s="84" customFormat="1" x14ac:dyDescent="0.3">
      <c r="B1264" s="268"/>
      <c r="C1264" s="268"/>
      <c r="D1264" s="268"/>
      <c r="E1264" s="268"/>
      <c r="F1264" s="268"/>
      <c r="G1264" s="268"/>
      <c r="H1264" s="268"/>
      <c r="I1264" s="268"/>
      <c r="J1264" s="268"/>
      <c r="K1264" s="268"/>
    </row>
    <row r="1265" spans="2:11" s="84" customFormat="1" x14ac:dyDescent="0.3">
      <c r="B1265" s="268"/>
      <c r="C1265" s="268"/>
      <c r="D1265" s="268"/>
      <c r="E1265" s="268"/>
      <c r="F1265" s="268"/>
      <c r="G1265" s="268"/>
      <c r="H1265" s="268"/>
      <c r="I1265" s="268"/>
      <c r="J1265" s="268"/>
      <c r="K1265" s="268"/>
    </row>
    <row r="1266" spans="2:11" s="84" customFormat="1" x14ac:dyDescent="0.3">
      <c r="B1266" s="268"/>
      <c r="C1266" s="268"/>
      <c r="D1266" s="268"/>
      <c r="E1266" s="268"/>
      <c r="F1266" s="268"/>
      <c r="G1266" s="268"/>
      <c r="H1266" s="268"/>
      <c r="I1266" s="268"/>
      <c r="J1266" s="268"/>
      <c r="K1266" s="268"/>
    </row>
    <row r="1267" spans="2:11" s="84" customFormat="1" x14ac:dyDescent="0.3">
      <c r="B1267" s="268"/>
      <c r="C1267" s="268"/>
      <c r="D1267" s="268"/>
      <c r="E1267" s="268"/>
      <c r="F1267" s="268"/>
      <c r="G1267" s="268"/>
      <c r="H1267" s="268"/>
      <c r="I1267" s="268"/>
      <c r="J1267" s="268"/>
      <c r="K1267" s="268"/>
    </row>
    <row r="1268" spans="2:11" s="84" customFormat="1" x14ac:dyDescent="0.3">
      <c r="B1268" s="268"/>
      <c r="C1268" s="268"/>
      <c r="D1268" s="268"/>
      <c r="E1268" s="268"/>
      <c r="F1268" s="268"/>
      <c r="G1268" s="268"/>
      <c r="H1268" s="268"/>
      <c r="I1268" s="268"/>
      <c r="J1268" s="268"/>
      <c r="K1268" s="268"/>
    </row>
    <row r="1269" spans="2:11" s="84" customFormat="1" x14ac:dyDescent="0.3">
      <c r="B1269" s="268"/>
      <c r="C1269" s="268"/>
      <c r="D1269" s="268"/>
      <c r="E1269" s="268"/>
      <c r="F1269" s="268"/>
      <c r="G1269" s="268"/>
      <c r="H1269" s="268"/>
      <c r="I1269" s="268"/>
      <c r="J1269" s="268"/>
      <c r="K1269" s="268"/>
    </row>
    <row r="1270" spans="2:11" s="84" customFormat="1" x14ac:dyDescent="0.3">
      <c r="B1270" s="268"/>
      <c r="C1270" s="268"/>
      <c r="D1270" s="268"/>
      <c r="E1270" s="268"/>
      <c r="F1270" s="268"/>
      <c r="G1270" s="268"/>
      <c r="H1270" s="268"/>
      <c r="I1270" s="268"/>
      <c r="J1270" s="268"/>
      <c r="K1270" s="268"/>
    </row>
    <row r="1271" spans="2:11" s="84" customFormat="1" x14ac:dyDescent="0.3">
      <c r="B1271" s="268"/>
      <c r="C1271" s="268"/>
      <c r="D1271" s="268"/>
      <c r="E1271" s="268"/>
      <c r="F1271" s="268"/>
      <c r="G1271" s="268"/>
      <c r="H1271" s="268"/>
      <c r="I1271" s="268"/>
      <c r="J1271" s="268"/>
      <c r="K1271" s="268"/>
    </row>
    <row r="1272" spans="2:11" s="84" customFormat="1" x14ac:dyDescent="0.3">
      <c r="B1272" s="268"/>
      <c r="C1272" s="268"/>
      <c r="D1272" s="268"/>
      <c r="E1272" s="268"/>
      <c r="F1272" s="268"/>
      <c r="G1272" s="268"/>
      <c r="H1272" s="268"/>
      <c r="I1272" s="268"/>
      <c r="J1272" s="268"/>
      <c r="K1272" s="268"/>
    </row>
    <row r="1273" spans="2:11" s="84" customFormat="1" x14ac:dyDescent="0.3">
      <c r="B1273" s="268"/>
      <c r="C1273" s="268"/>
      <c r="D1273" s="268"/>
      <c r="E1273" s="268"/>
      <c r="F1273" s="268"/>
      <c r="G1273" s="268"/>
      <c r="H1273" s="268"/>
      <c r="I1273" s="268"/>
      <c r="J1273" s="268"/>
      <c r="K1273" s="268"/>
    </row>
    <row r="1274" spans="2:11" s="84" customFormat="1" x14ac:dyDescent="0.3">
      <c r="B1274" s="268"/>
      <c r="C1274" s="268"/>
      <c r="D1274" s="268"/>
      <c r="E1274" s="268"/>
      <c r="F1274" s="268"/>
      <c r="G1274" s="268"/>
      <c r="H1274" s="268"/>
      <c r="I1274" s="268"/>
      <c r="J1274" s="268"/>
      <c r="K1274" s="268"/>
    </row>
    <row r="1275" spans="2:11" s="84" customFormat="1" x14ac:dyDescent="0.3">
      <c r="B1275" s="268"/>
      <c r="C1275" s="268"/>
      <c r="D1275" s="268"/>
      <c r="E1275" s="268"/>
      <c r="F1275" s="268"/>
      <c r="G1275" s="268"/>
      <c r="H1275" s="268"/>
      <c r="I1275" s="268"/>
      <c r="J1275" s="268"/>
      <c r="K1275" s="268"/>
    </row>
    <row r="1276" spans="2:11" s="84" customFormat="1" x14ac:dyDescent="0.3">
      <c r="B1276" s="268"/>
      <c r="C1276" s="268"/>
      <c r="D1276" s="268"/>
      <c r="E1276" s="268"/>
      <c r="F1276" s="268"/>
      <c r="G1276" s="268"/>
      <c r="H1276" s="268"/>
      <c r="I1276" s="268"/>
      <c r="J1276" s="268"/>
      <c r="K1276" s="268"/>
    </row>
    <row r="1277" spans="2:11" s="84" customFormat="1" x14ac:dyDescent="0.3">
      <c r="B1277" s="268"/>
      <c r="C1277" s="268"/>
      <c r="D1277" s="268"/>
      <c r="E1277" s="268"/>
      <c r="F1277" s="268"/>
      <c r="G1277" s="268"/>
      <c r="H1277" s="268"/>
      <c r="I1277" s="268"/>
      <c r="J1277" s="268"/>
      <c r="K1277" s="268"/>
    </row>
    <row r="1278" spans="2:11" s="84" customFormat="1" x14ac:dyDescent="0.3">
      <c r="B1278" s="268"/>
      <c r="C1278" s="268"/>
      <c r="D1278" s="268"/>
      <c r="E1278" s="268"/>
      <c r="F1278" s="268"/>
      <c r="G1278" s="268"/>
      <c r="H1278" s="268"/>
      <c r="I1278" s="268"/>
      <c r="J1278" s="268"/>
      <c r="K1278" s="268"/>
    </row>
    <row r="1279" spans="2:11" s="84" customFormat="1" x14ac:dyDescent="0.3">
      <c r="B1279" s="268"/>
      <c r="C1279" s="268"/>
      <c r="D1279" s="268"/>
      <c r="E1279" s="268"/>
      <c r="F1279" s="268"/>
      <c r="G1279" s="268"/>
      <c r="H1279" s="268"/>
      <c r="I1279" s="268"/>
      <c r="J1279" s="268"/>
      <c r="K1279" s="268"/>
    </row>
    <row r="1280" spans="2:11" s="84" customFormat="1" x14ac:dyDescent="0.3">
      <c r="B1280" s="268"/>
      <c r="C1280" s="268"/>
      <c r="D1280" s="268"/>
      <c r="E1280" s="268"/>
      <c r="F1280" s="268"/>
      <c r="G1280" s="268"/>
      <c r="H1280" s="268"/>
      <c r="I1280" s="268"/>
      <c r="J1280" s="268"/>
      <c r="K1280" s="268"/>
    </row>
    <row r="1281" spans="2:11" s="84" customFormat="1" x14ac:dyDescent="0.3">
      <c r="B1281" s="268"/>
      <c r="C1281" s="268"/>
      <c r="D1281" s="268"/>
      <c r="E1281" s="268"/>
      <c r="F1281" s="268"/>
      <c r="G1281" s="268"/>
      <c r="H1281" s="268"/>
      <c r="I1281" s="268"/>
      <c r="J1281" s="268"/>
      <c r="K1281" s="268"/>
    </row>
    <row r="1282" spans="2:11" s="84" customFormat="1" x14ac:dyDescent="0.3">
      <c r="B1282" s="268"/>
      <c r="C1282" s="268"/>
      <c r="D1282" s="268"/>
      <c r="E1282" s="268"/>
      <c r="F1282" s="268"/>
      <c r="G1282" s="268"/>
      <c r="H1282" s="268"/>
      <c r="I1282" s="268"/>
      <c r="J1282" s="268"/>
      <c r="K1282" s="268"/>
    </row>
    <row r="1283" spans="2:11" s="84" customFormat="1" x14ac:dyDescent="0.3">
      <c r="B1283" s="268"/>
      <c r="C1283" s="268"/>
      <c r="D1283" s="268"/>
      <c r="E1283" s="268"/>
      <c r="F1283" s="268"/>
      <c r="G1283" s="268"/>
      <c r="H1283" s="268"/>
      <c r="I1283" s="268"/>
      <c r="J1283" s="268"/>
      <c r="K1283" s="268"/>
    </row>
    <row r="1284" spans="2:11" s="84" customFormat="1" x14ac:dyDescent="0.3">
      <c r="B1284" s="268"/>
      <c r="C1284" s="268"/>
      <c r="D1284" s="268"/>
      <c r="E1284" s="268"/>
      <c r="F1284" s="268"/>
      <c r="G1284" s="268"/>
      <c r="H1284" s="268"/>
      <c r="I1284" s="268"/>
      <c r="J1284" s="268"/>
      <c r="K1284" s="268"/>
    </row>
    <row r="1285" spans="2:11" s="84" customFormat="1" x14ac:dyDescent="0.3">
      <c r="B1285" s="268"/>
      <c r="C1285" s="268"/>
      <c r="D1285" s="268"/>
      <c r="E1285" s="268"/>
      <c r="F1285" s="268"/>
      <c r="G1285" s="268"/>
      <c r="H1285" s="268"/>
      <c r="I1285" s="268"/>
      <c r="J1285" s="268"/>
      <c r="K1285" s="268"/>
    </row>
    <row r="1286" spans="2:11" s="84" customFormat="1" x14ac:dyDescent="0.3">
      <c r="B1286" s="268"/>
      <c r="C1286" s="268"/>
      <c r="D1286" s="268"/>
      <c r="E1286" s="268"/>
      <c r="F1286" s="268"/>
      <c r="G1286" s="268"/>
      <c r="H1286" s="268"/>
      <c r="I1286" s="268"/>
      <c r="J1286" s="268"/>
      <c r="K1286" s="268"/>
    </row>
    <row r="1287" spans="2:11" s="84" customFormat="1" x14ac:dyDescent="0.3">
      <c r="B1287" s="268"/>
      <c r="C1287" s="268"/>
      <c r="D1287" s="268"/>
      <c r="E1287" s="268"/>
      <c r="F1287" s="268"/>
      <c r="G1287" s="268"/>
      <c r="H1287" s="268"/>
      <c r="I1287" s="268"/>
      <c r="J1287" s="268"/>
      <c r="K1287" s="268"/>
    </row>
    <row r="1288" spans="2:11" s="84" customFormat="1" x14ac:dyDescent="0.3">
      <c r="B1288" s="268"/>
      <c r="C1288" s="268"/>
      <c r="D1288" s="268"/>
      <c r="E1288" s="268"/>
      <c r="F1288" s="268"/>
      <c r="G1288" s="268"/>
      <c r="H1288" s="268"/>
      <c r="I1288" s="268"/>
      <c r="J1288" s="268"/>
      <c r="K1288" s="268"/>
    </row>
    <row r="1289" spans="2:11" s="84" customFormat="1" x14ac:dyDescent="0.3">
      <c r="B1289" s="268"/>
      <c r="C1289" s="268"/>
      <c r="D1289" s="268"/>
      <c r="E1289" s="268"/>
      <c r="F1289" s="268"/>
      <c r="G1289" s="268"/>
      <c r="H1289" s="268"/>
      <c r="I1289" s="268"/>
      <c r="J1289" s="268"/>
      <c r="K1289" s="268"/>
    </row>
    <row r="1290" spans="2:11" s="84" customFormat="1" x14ac:dyDescent="0.3">
      <c r="B1290" s="268"/>
      <c r="C1290" s="268"/>
      <c r="D1290" s="268"/>
      <c r="E1290" s="268"/>
      <c r="F1290" s="268"/>
      <c r="G1290" s="268"/>
      <c r="H1290" s="268"/>
      <c r="I1290" s="268"/>
      <c r="J1290" s="268"/>
      <c r="K1290" s="268"/>
    </row>
    <row r="1291" spans="2:11" s="84" customFormat="1" x14ac:dyDescent="0.3">
      <c r="B1291" s="268"/>
      <c r="C1291" s="268"/>
      <c r="D1291" s="268"/>
      <c r="E1291" s="268"/>
      <c r="F1291" s="268"/>
      <c r="G1291" s="268"/>
      <c r="H1291" s="268"/>
      <c r="I1291" s="268"/>
      <c r="J1291" s="268"/>
      <c r="K1291" s="268"/>
    </row>
    <row r="1292" spans="2:11" s="84" customFormat="1" x14ac:dyDescent="0.3">
      <c r="B1292" s="268"/>
      <c r="C1292" s="268"/>
      <c r="D1292" s="268"/>
      <c r="E1292" s="268"/>
      <c r="F1292" s="268"/>
      <c r="G1292" s="268"/>
      <c r="H1292" s="268"/>
      <c r="I1292" s="268"/>
      <c r="J1292" s="268"/>
      <c r="K1292" s="268"/>
    </row>
    <row r="1293" spans="2:11" s="84" customFormat="1" x14ac:dyDescent="0.3">
      <c r="B1293" s="268"/>
      <c r="C1293" s="268"/>
      <c r="D1293" s="268"/>
      <c r="E1293" s="268"/>
      <c r="F1293" s="268"/>
      <c r="G1293" s="268"/>
      <c r="H1293" s="268"/>
      <c r="I1293" s="268"/>
      <c r="J1293" s="268"/>
      <c r="K1293" s="268"/>
    </row>
    <row r="1294" spans="2:11" s="84" customFormat="1" x14ac:dyDescent="0.3">
      <c r="B1294" s="268"/>
      <c r="C1294" s="268"/>
      <c r="D1294" s="268"/>
      <c r="E1294" s="268"/>
      <c r="F1294" s="268"/>
      <c r="G1294" s="268"/>
      <c r="H1294" s="268"/>
      <c r="I1294" s="268"/>
      <c r="J1294" s="268"/>
      <c r="K1294" s="268"/>
    </row>
    <row r="1295" spans="2:11" s="84" customFormat="1" x14ac:dyDescent="0.3">
      <c r="B1295" s="268"/>
      <c r="C1295" s="268"/>
      <c r="D1295" s="268"/>
      <c r="E1295" s="268"/>
      <c r="F1295" s="268"/>
      <c r="G1295" s="268"/>
      <c r="H1295" s="268"/>
      <c r="I1295" s="268"/>
      <c r="J1295" s="268"/>
      <c r="K1295" s="268"/>
    </row>
    <row r="1296" spans="2:11" s="84" customFormat="1" x14ac:dyDescent="0.3">
      <c r="B1296" s="268"/>
      <c r="C1296" s="268"/>
      <c r="D1296" s="268"/>
      <c r="E1296" s="268"/>
      <c r="F1296" s="268"/>
      <c r="G1296" s="268"/>
      <c r="H1296" s="268"/>
      <c r="I1296" s="268"/>
      <c r="J1296" s="268"/>
      <c r="K1296" s="268"/>
    </row>
    <row r="1297" spans="2:11" s="84" customFormat="1" x14ac:dyDescent="0.3">
      <c r="B1297" s="268"/>
      <c r="C1297" s="268"/>
      <c r="D1297" s="268"/>
      <c r="E1297" s="268"/>
      <c r="F1297" s="268"/>
      <c r="G1297" s="268"/>
      <c r="H1297" s="268"/>
      <c r="I1297" s="268"/>
      <c r="J1297" s="268"/>
      <c r="K1297" s="268"/>
    </row>
    <row r="1298" spans="2:11" s="84" customFormat="1" x14ac:dyDescent="0.3">
      <c r="B1298" s="268"/>
      <c r="C1298" s="268"/>
      <c r="D1298" s="268"/>
      <c r="E1298" s="268"/>
      <c r="F1298" s="268"/>
      <c r="G1298" s="268"/>
      <c r="H1298" s="268"/>
      <c r="I1298" s="268"/>
      <c r="J1298" s="268"/>
      <c r="K1298" s="268"/>
    </row>
    <row r="1299" spans="2:11" s="84" customFormat="1" x14ac:dyDescent="0.3">
      <c r="B1299" s="268"/>
      <c r="C1299" s="268"/>
      <c r="D1299" s="268"/>
      <c r="E1299" s="268"/>
      <c r="F1299" s="268"/>
      <c r="G1299" s="268"/>
      <c r="H1299" s="268"/>
      <c r="I1299" s="268"/>
      <c r="J1299" s="268"/>
      <c r="K1299" s="268"/>
    </row>
    <row r="1300" spans="2:11" s="84" customFormat="1" x14ac:dyDescent="0.3">
      <c r="B1300" s="268"/>
      <c r="C1300" s="268"/>
      <c r="D1300" s="268"/>
      <c r="E1300" s="268"/>
      <c r="F1300" s="268"/>
      <c r="G1300" s="268"/>
      <c r="H1300" s="268"/>
      <c r="I1300" s="268"/>
      <c r="J1300" s="268"/>
      <c r="K1300" s="268"/>
    </row>
    <row r="1301" spans="2:11" s="84" customFormat="1" x14ac:dyDescent="0.3">
      <c r="B1301" s="268"/>
      <c r="C1301" s="268"/>
      <c r="D1301" s="268"/>
      <c r="E1301" s="268"/>
      <c r="F1301" s="268"/>
      <c r="G1301" s="268"/>
      <c r="H1301" s="268"/>
      <c r="I1301" s="268"/>
      <c r="J1301" s="268"/>
      <c r="K1301" s="268"/>
    </row>
    <row r="1302" spans="2:11" s="84" customFormat="1" x14ac:dyDescent="0.3">
      <c r="B1302" s="268"/>
      <c r="C1302" s="268"/>
      <c r="D1302" s="268"/>
      <c r="E1302" s="268"/>
      <c r="F1302" s="268"/>
      <c r="G1302" s="268"/>
      <c r="H1302" s="268"/>
      <c r="I1302" s="268"/>
      <c r="J1302" s="268"/>
      <c r="K1302" s="268"/>
    </row>
    <row r="1303" spans="2:11" s="84" customFormat="1" x14ac:dyDescent="0.3">
      <c r="B1303" s="268"/>
      <c r="C1303" s="268"/>
      <c r="D1303" s="268"/>
      <c r="E1303" s="268"/>
      <c r="F1303" s="268"/>
      <c r="G1303" s="268"/>
      <c r="H1303" s="268"/>
      <c r="I1303" s="268"/>
      <c r="J1303" s="268"/>
      <c r="K1303" s="268"/>
    </row>
    <row r="1304" spans="2:11" s="84" customFormat="1" x14ac:dyDescent="0.3">
      <c r="B1304" s="268"/>
      <c r="C1304" s="268"/>
      <c r="D1304" s="268"/>
      <c r="E1304" s="268"/>
      <c r="F1304" s="268"/>
      <c r="G1304" s="268"/>
      <c r="H1304" s="268"/>
      <c r="I1304" s="268"/>
      <c r="J1304" s="268"/>
      <c r="K1304" s="268"/>
    </row>
    <row r="1305" spans="2:11" s="84" customFormat="1" x14ac:dyDescent="0.3">
      <c r="B1305" s="268"/>
      <c r="C1305" s="268"/>
      <c r="D1305" s="268"/>
      <c r="E1305" s="268"/>
      <c r="F1305" s="268"/>
      <c r="G1305" s="268"/>
      <c r="H1305" s="268"/>
      <c r="I1305" s="268"/>
      <c r="J1305" s="268"/>
      <c r="K1305" s="268"/>
    </row>
    <row r="1306" spans="2:11" s="84" customFormat="1" x14ac:dyDescent="0.3">
      <c r="B1306" s="268"/>
      <c r="C1306" s="268"/>
      <c r="D1306" s="268"/>
      <c r="E1306" s="268"/>
      <c r="F1306" s="268"/>
      <c r="G1306" s="268"/>
      <c r="H1306" s="268"/>
      <c r="I1306" s="268"/>
      <c r="J1306" s="268"/>
      <c r="K1306" s="268"/>
    </row>
    <row r="1307" spans="2:11" s="84" customFormat="1" x14ac:dyDescent="0.3">
      <c r="B1307" s="268"/>
      <c r="C1307" s="268"/>
      <c r="D1307" s="268"/>
      <c r="E1307" s="268"/>
      <c r="F1307" s="268"/>
      <c r="G1307" s="268"/>
      <c r="H1307" s="268"/>
      <c r="I1307" s="268"/>
      <c r="J1307" s="268"/>
      <c r="K1307" s="268"/>
    </row>
    <row r="1308" spans="2:11" s="84" customFormat="1" x14ac:dyDescent="0.3">
      <c r="B1308" s="268"/>
      <c r="C1308" s="268"/>
      <c r="D1308" s="268"/>
      <c r="E1308" s="268"/>
      <c r="F1308" s="268"/>
      <c r="G1308" s="268"/>
      <c r="H1308" s="268"/>
      <c r="I1308" s="268"/>
      <c r="J1308" s="268"/>
      <c r="K1308" s="268"/>
    </row>
    <row r="1309" spans="2:11" s="84" customFormat="1" x14ac:dyDescent="0.3">
      <c r="B1309" s="268"/>
      <c r="C1309" s="268"/>
      <c r="D1309" s="268"/>
      <c r="E1309" s="268"/>
      <c r="F1309" s="268"/>
      <c r="G1309" s="268"/>
      <c r="H1309" s="268"/>
      <c r="I1309" s="268"/>
      <c r="J1309" s="268"/>
      <c r="K1309" s="268"/>
    </row>
    <row r="1310" spans="2:11" s="84" customFormat="1" x14ac:dyDescent="0.3">
      <c r="B1310" s="268"/>
      <c r="C1310" s="268"/>
      <c r="D1310" s="268"/>
      <c r="E1310" s="268"/>
      <c r="F1310" s="268"/>
      <c r="G1310" s="268"/>
      <c r="H1310" s="268"/>
      <c r="I1310" s="268"/>
      <c r="J1310" s="268"/>
      <c r="K1310" s="268"/>
    </row>
    <row r="1311" spans="2:11" s="84" customFormat="1" x14ac:dyDescent="0.3">
      <c r="B1311" s="268"/>
      <c r="C1311" s="268"/>
      <c r="D1311" s="268"/>
      <c r="E1311" s="268"/>
      <c r="F1311" s="268"/>
      <c r="G1311" s="268"/>
      <c r="H1311" s="268"/>
      <c r="I1311" s="268"/>
      <c r="J1311" s="268"/>
      <c r="K1311" s="268"/>
    </row>
    <row r="1312" spans="2:11" s="84" customFormat="1" x14ac:dyDescent="0.3">
      <c r="B1312" s="268"/>
      <c r="C1312" s="268"/>
      <c r="D1312" s="268"/>
      <c r="E1312" s="268"/>
      <c r="F1312" s="268"/>
      <c r="G1312" s="268"/>
      <c r="H1312" s="268"/>
      <c r="I1312" s="268"/>
      <c r="J1312" s="268"/>
      <c r="K1312" s="268"/>
    </row>
    <row r="1313" spans="2:11" s="84" customFormat="1" x14ac:dyDescent="0.3">
      <c r="B1313" s="268"/>
      <c r="C1313" s="268"/>
      <c r="D1313" s="268"/>
      <c r="E1313" s="268"/>
      <c r="F1313" s="268"/>
      <c r="G1313" s="268"/>
      <c r="H1313" s="268"/>
      <c r="I1313" s="268"/>
      <c r="J1313" s="268"/>
      <c r="K1313" s="268"/>
    </row>
    <row r="1314" spans="2:11" s="84" customFormat="1" x14ac:dyDescent="0.3">
      <c r="B1314" s="268"/>
      <c r="C1314" s="268"/>
      <c r="D1314" s="268"/>
      <c r="E1314" s="268"/>
      <c r="F1314" s="268"/>
      <c r="G1314" s="268"/>
      <c r="H1314" s="268"/>
      <c r="I1314" s="268"/>
      <c r="J1314" s="268"/>
      <c r="K1314" s="268"/>
    </row>
    <row r="1315" spans="2:11" s="84" customFormat="1" x14ac:dyDescent="0.3">
      <c r="B1315" s="268"/>
      <c r="C1315" s="268"/>
      <c r="D1315" s="268"/>
      <c r="E1315" s="268"/>
      <c r="F1315" s="268"/>
      <c r="G1315" s="268"/>
      <c r="H1315" s="268"/>
      <c r="I1315" s="268"/>
      <c r="J1315" s="268"/>
      <c r="K1315" s="268"/>
    </row>
    <row r="1316" spans="2:11" s="84" customFormat="1" x14ac:dyDescent="0.3">
      <c r="B1316" s="268"/>
      <c r="C1316" s="268"/>
      <c r="D1316" s="268"/>
      <c r="E1316" s="268"/>
      <c r="F1316" s="268"/>
      <c r="G1316" s="268"/>
      <c r="H1316" s="268"/>
      <c r="I1316" s="268"/>
      <c r="J1316" s="268"/>
      <c r="K1316" s="268"/>
    </row>
    <row r="1317" spans="2:11" s="84" customFormat="1" x14ac:dyDescent="0.3">
      <c r="B1317" s="268"/>
      <c r="C1317" s="268"/>
      <c r="D1317" s="268"/>
      <c r="E1317" s="268"/>
      <c r="F1317" s="268"/>
      <c r="G1317" s="268"/>
      <c r="H1317" s="268"/>
      <c r="I1317" s="268"/>
      <c r="J1317" s="268"/>
      <c r="K1317" s="268"/>
    </row>
    <row r="1318" spans="2:11" s="84" customFormat="1" x14ac:dyDescent="0.3">
      <c r="B1318" s="268"/>
      <c r="C1318" s="268"/>
      <c r="D1318" s="268"/>
      <c r="E1318" s="268"/>
      <c r="F1318" s="268"/>
      <c r="G1318" s="268"/>
      <c r="H1318" s="268"/>
      <c r="I1318" s="268"/>
      <c r="J1318" s="268"/>
      <c r="K1318" s="268"/>
    </row>
    <row r="1319" spans="2:11" s="84" customFormat="1" x14ac:dyDescent="0.3">
      <c r="B1319" s="268"/>
      <c r="C1319" s="268"/>
      <c r="D1319" s="268"/>
      <c r="E1319" s="268"/>
      <c r="F1319" s="268"/>
      <c r="G1319" s="268"/>
      <c r="H1319" s="268"/>
      <c r="I1319" s="268"/>
      <c r="J1319" s="268"/>
      <c r="K1319" s="268"/>
    </row>
    <row r="1320" spans="2:11" s="84" customFormat="1" x14ac:dyDescent="0.3">
      <c r="B1320" s="268"/>
      <c r="C1320" s="268"/>
      <c r="D1320" s="268"/>
      <c r="E1320" s="268"/>
      <c r="F1320" s="268"/>
      <c r="G1320" s="268"/>
      <c r="H1320" s="268"/>
      <c r="I1320" s="268"/>
      <c r="J1320" s="268"/>
      <c r="K1320" s="268"/>
    </row>
    <row r="1321" spans="2:11" s="84" customFormat="1" x14ac:dyDescent="0.3">
      <c r="B1321" s="268"/>
      <c r="C1321" s="268"/>
      <c r="D1321" s="268"/>
      <c r="E1321" s="268"/>
      <c r="F1321" s="268"/>
      <c r="G1321" s="268"/>
      <c r="H1321" s="268"/>
      <c r="I1321" s="268"/>
      <c r="J1321" s="268"/>
      <c r="K1321" s="268"/>
    </row>
    <row r="1322" spans="2:11" s="84" customFormat="1" x14ac:dyDescent="0.3">
      <c r="B1322" s="268"/>
      <c r="C1322" s="268"/>
      <c r="D1322" s="268"/>
      <c r="E1322" s="268"/>
      <c r="F1322" s="268"/>
      <c r="G1322" s="268"/>
      <c r="H1322" s="268"/>
      <c r="I1322" s="268"/>
      <c r="J1322" s="268"/>
      <c r="K1322" s="268"/>
    </row>
    <row r="1323" spans="2:11" s="84" customFormat="1" x14ac:dyDescent="0.3">
      <c r="B1323" s="268"/>
      <c r="C1323" s="268"/>
      <c r="D1323" s="268"/>
      <c r="E1323" s="268"/>
      <c r="F1323" s="268"/>
      <c r="G1323" s="268"/>
      <c r="H1323" s="268"/>
      <c r="I1323" s="268"/>
      <c r="J1323" s="268"/>
      <c r="K1323" s="268"/>
    </row>
    <row r="1324" spans="2:11" s="84" customFormat="1" x14ac:dyDescent="0.3">
      <c r="B1324" s="268"/>
      <c r="C1324" s="268"/>
      <c r="D1324" s="268"/>
      <c r="E1324" s="268"/>
      <c r="F1324" s="268"/>
      <c r="G1324" s="268"/>
      <c r="H1324" s="268"/>
      <c r="I1324" s="268"/>
      <c r="J1324" s="268"/>
      <c r="K1324" s="268"/>
    </row>
    <row r="1325" spans="2:11" s="84" customFormat="1" x14ac:dyDescent="0.3">
      <c r="B1325" s="268"/>
      <c r="C1325" s="268"/>
      <c r="D1325" s="268"/>
      <c r="E1325" s="268"/>
      <c r="F1325" s="268"/>
      <c r="G1325" s="268"/>
      <c r="H1325" s="268"/>
      <c r="I1325" s="268"/>
      <c r="J1325" s="268"/>
      <c r="K1325" s="268"/>
    </row>
    <row r="1326" spans="2:11" s="84" customFormat="1" x14ac:dyDescent="0.3">
      <c r="B1326" s="268"/>
      <c r="C1326" s="268"/>
      <c r="D1326" s="268"/>
      <c r="E1326" s="268"/>
      <c r="F1326" s="268"/>
      <c r="G1326" s="268"/>
      <c r="H1326" s="268"/>
      <c r="I1326" s="268"/>
      <c r="J1326" s="268"/>
      <c r="K1326" s="268"/>
    </row>
    <row r="1327" spans="2:11" s="84" customFormat="1" x14ac:dyDescent="0.3">
      <c r="B1327" s="268"/>
      <c r="C1327" s="268"/>
      <c r="D1327" s="268"/>
      <c r="E1327" s="268"/>
      <c r="F1327" s="268"/>
      <c r="G1327" s="268"/>
      <c r="H1327" s="268"/>
      <c r="I1327" s="268"/>
      <c r="J1327" s="268"/>
      <c r="K1327" s="268"/>
    </row>
    <row r="1328" spans="2:11" s="84" customFormat="1" x14ac:dyDescent="0.3">
      <c r="B1328" s="268"/>
      <c r="C1328" s="268"/>
      <c r="D1328" s="268"/>
      <c r="E1328" s="268"/>
      <c r="F1328" s="268"/>
      <c r="G1328" s="268"/>
      <c r="H1328" s="268"/>
      <c r="I1328" s="268"/>
      <c r="J1328" s="268"/>
      <c r="K1328" s="268"/>
    </row>
    <row r="1329" spans="2:11" s="84" customFormat="1" x14ac:dyDescent="0.3">
      <c r="B1329" s="268"/>
      <c r="C1329" s="268"/>
      <c r="D1329" s="268"/>
      <c r="E1329" s="268"/>
      <c r="F1329" s="268"/>
      <c r="G1329" s="268"/>
      <c r="H1329" s="268"/>
      <c r="I1329" s="268"/>
      <c r="J1329" s="268"/>
      <c r="K1329" s="268"/>
    </row>
    <row r="1330" spans="2:11" s="84" customFormat="1" x14ac:dyDescent="0.3">
      <c r="B1330" s="268"/>
      <c r="C1330" s="268"/>
      <c r="D1330" s="268"/>
      <c r="E1330" s="268"/>
      <c r="F1330" s="268"/>
      <c r="G1330" s="268"/>
      <c r="H1330" s="268"/>
      <c r="I1330" s="268"/>
      <c r="J1330" s="268"/>
      <c r="K1330" s="268"/>
    </row>
    <row r="1331" spans="2:11" s="84" customFormat="1" x14ac:dyDescent="0.3">
      <c r="B1331" s="268"/>
      <c r="C1331" s="268"/>
      <c r="D1331" s="268"/>
      <c r="E1331" s="268"/>
      <c r="F1331" s="268"/>
      <c r="G1331" s="268"/>
      <c r="H1331" s="268"/>
      <c r="I1331" s="268"/>
      <c r="J1331" s="268"/>
      <c r="K1331" s="268"/>
    </row>
    <row r="1332" spans="2:11" s="84" customFormat="1" x14ac:dyDescent="0.3">
      <c r="B1332" s="268"/>
      <c r="C1332" s="268"/>
      <c r="D1332" s="268"/>
      <c r="E1332" s="268"/>
      <c r="F1332" s="268"/>
      <c r="G1332" s="268"/>
      <c r="H1332" s="268"/>
      <c r="I1332" s="268"/>
      <c r="J1332" s="268"/>
      <c r="K1332" s="268"/>
    </row>
    <row r="1333" spans="2:11" s="84" customFormat="1" x14ac:dyDescent="0.3">
      <c r="B1333" s="268"/>
      <c r="C1333" s="268"/>
      <c r="D1333" s="268"/>
      <c r="E1333" s="268"/>
      <c r="F1333" s="268"/>
      <c r="G1333" s="268"/>
      <c r="H1333" s="268"/>
      <c r="I1333" s="268"/>
      <c r="J1333" s="268"/>
      <c r="K1333" s="268"/>
    </row>
    <row r="1334" spans="2:11" s="84" customFormat="1" x14ac:dyDescent="0.3">
      <c r="B1334" s="268"/>
      <c r="C1334" s="268"/>
      <c r="D1334" s="268"/>
      <c r="E1334" s="268"/>
      <c r="F1334" s="268"/>
      <c r="G1334" s="268"/>
      <c r="H1334" s="268"/>
      <c r="I1334" s="268"/>
      <c r="J1334" s="268"/>
      <c r="K1334" s="268"/>
    </row>
    <row r="1335" spans="2:11" s="84" customFormat="1" x14ac:dyDescent="0.3">
      <c r="B1335" s="268"/>
      <c r="C1335" s="268"/>
      <c r="D1335" s="268"/>
      <c r="E1335" s="268"/>
      <c r="F1335" s="268"/>
      <c r="G1335" s="268"/>
      <c r="H1335" s="268"/>
      <c r="I1335" s="268"/>
      <c r="J1335" s="268"/>
      <c r="K1335" s="268"/>
    </row>
    <row r="1336" spans="2:11" s="84" customFormat="1" x14ac:dyDescent="0.3">
      <c r="B1336" s="268"/>
      <c r="C1336" s="268"/>
      <c r="D1336" s="268"/>
      <c r="E1336" s="268"/>
      <c r="F1336" s="268"/>
      <c r="G1336" s="268"/>
      <c r="H1336" s="268"/>
      <c r="I1336" s="268"/>
      <c r="J1336" s="268"/>
      <c r="K1336" s="268"/>
    </row>
    <row r="1337" spans="2:11" s="84" customFormat="1" x14ac:dyDescent="0.3">
      <c r="B1337" s="268"/>
      <c r="C1337" s="268"/>
      <c r="D1337" s="268"/>
      <c r="E1337" s="268"/>
      <c r="F1337" s="268"/>
      <c r="G1337" s="268"/>
      <c r="H1337" s="268"/>
      <c r="I1337" s="268"/>
      <c r="J1337" s="268"/>
      <c r="K1337" s="268"/>
    </row>
    <row r="1338" spans="2:11" s="84" customFormat="1" x14ac:dyDescent="0.3">
      <c r="B1338" s="268"/>
      <c r="C1338" s="268"/>
      <c r="D1338" s="268"/>
      <c r="E1338" s="268"/>
      <c r="F1338" s="268"/>
      <c r="G1338" s="268"/>
      <c r="H1338" s="268"/>
      <c r="I1338" s="268"/>
      <c r="J1338" s="268"/>
      <c r="K1338" s="268"/>
    </row>
    <row r="1339" spans="2:11" s="84" customFormat="1" x14ac:dyDescent="0.3">
      <c r="B1339" s="268"/>
      <c r="C1339" s="268"/>
      <c r="D1339" s="268"/>
      <c r="E1339" s="268"/>
      <c r="F1339" s="268"/>
      <c r="G1339" s="268"/>
      <c r="H1339" s="268"/>
      <c r="I1339" s="268"/>
      <c r="J1339" s="268"/>
      <c r="K1339" s="268"/>
    </row>
    <row r="1340" spans="2:11" s="84" customFormat="1" x14ac:dyDescent="0.3">
      <c r="B1340" s="268"/>
      <c r="C1340" s="268"/>
      <c r="D1340" s="268"/>
      <c r="E1340" s="268"/>
      <c r="F1340" s="268"/>
      <c r="G1340" s="268"/>
      <c r="H1340" s="268"/>
      <c r="I1340" s="268"/>
      <c r="J1340" s="268"/>
      <c r="K1340" s="268"/>
    </row>
    <row r="1341" spans="2:11" s="84" customFormat="1" x14ac:dyDescent="0.3">
      <c r="B1341" s="268"/>
      <c r="C1341" s="268"/>
      <c r="D1341" s="268"/>
      <c r="E1341" s="268"/>
      <c r="F1341" s="268"/>
      <c r="G1341" s="268"/>
      <c r="H1341" s="268"/>
      <c r="I1341" s="268"/>
      <c r="J1341" s="268"/>
      <c r="K1341" s="268"/>
    </row>
    <row r="1342" spans="2:11" s="84" customFormat="1" x14ac:dyDescent="0.3">
      <c r="B1342" s="268"/>
      <c r="C1342" s="268"/>
      <c r="D1342" s="268"/>
      <c r="E1342" s="268"/>
      <c r="F1342" s="268"/>
      <c r="G1342" s="268"/>
      <c r="H1342" s="268"/>
      <c r="I1342" s="268"/>
      <c r="J1342" s="268"/>
      <c r="K1342" s="268"/>
    </row>
    <row r="1343" spans="2:11" s="84" customFormat="1" x14ac:dyDescent="0.3">
      <c r="B1343" s="268"/>
      <c r="C1343" s="268"/>
      <c r="D1343" s="268"/>
      <c r="E1343" s="268"/>
      <c r="F1343" s="268"/>
      <c r="G1343" s="268"/>
      <c r="H1343" s="268"/>
      <c r="I1343" s="268"/>
      <c r="J1343" s="268"/>
      <c r="K1343" s="268"/>
    </row>
    <row r="1344" spans="2:11" s="84" customFormat="1" x14ac:dyDescent="0.3">
      <c r="B1344" s="268"/>
      <c r="C1344" s="268"/>
      <c r="D1344" s="268"/>
      <c r="E1344" s="268"/>
      <c r="F1344" s="268"/>
      <c r="G1344" s="268"/>
      <c r="H1344" s="268"/>
      <c r="I1344" s="268"/>
      <c r="J1344" s="268"/>
      <c r="K1344" s="268"/>
    </row>
    <row r="1345" spans="2:11" s="84" customFormat="1" x14ac:dyDescent="0.3">
      <c r="B1345" s="268"/>
      <c r="C1345" s="268"/>
      <c r="D1345" s="268"/>
      <c r="E1345" s="268"/>
      <c r="F1345" s="268"/>
      <c r="G1345" s="268"/>
      <c r="H1345" s="268"/>
      <c r="I1345" s="268"/>
      <c r="J1345" s="268"/>
      <c r="K1345" s="268"/>
    </row>
    <row r="1346" spans="2:11" s="84" customFormat="1" x14ac:dyDescent="0.3">
      <c r="B1346" s="268"/>
      <c r="C1346" s="268"/>
      <c r="D1346" s="268"/>
      <c r="E1346" s="268"/>
      <c r="F1346" s="268"/>
      <c r="G1346" s="268"/>
      <c r="H1346" s="268"/>
      <c r="I1346" s="268"/>
      <c r="J1346" s="268"/>
      <c r="K1346" s="268"/>
    </row>
    <row r="1347" spans="2:11" s="84" customFormat="1" x14ac:dyDescent="0.3">
      <c r="B1347" s="268"/>
      <c r="C1347" s="268"/>
      <c r="D1347" s="268"/>
      <c r="E1347" s="268"/>
      <c r="F1347" s="268"/>
      <c r="G1347" s="268"/>
      <c r="H1347" s="268"/>
      <c r="I1347" s="268"/>
      <c r="J1347" s="268"/>
      <c r="K1347" s="268"/>
    </row>
    <row r="1348" spans="2:11" s="84" customFormat="1" x14ac:dyDescent="0.3">
      <c r="B1348" s="268"/>
      <c r="C1348" s="268"/>
      <c r="D1348" s="268"/>
      <c r="E1348" s="268"/>
      <c r="F1348" s="268"/>
      <c r="G1348" s="268"/>
      <c r="H1348" s="268"/>
      <c r="I1348" s="268"/>
      <c r="J1348" s="268"/>
      <c r="K1348" s="268"/>
    </row>
    <row r="1349" spans="2:11" s="84" customFormat="1" x14ac:dyDescent="0.3">
      <c r="B1349" s="268"/>
      <c r="C1349" s="268"/>
      <c r="D1349" s="268"/>
      <c r="E1349" s="268"/>
      <c r="F1349" s="268"/>
      <c r="G1349" s="268"/>
      <c r="H1349" s="268"/>
      <c r="I1349" s="268"/>
      <c r="J1349" s="268"/>
      <c r="K1349" s="268"/>
    </row>
    <row r="1350" spans="2:11" s="84" customFormat="1" x14ac:dyDescent="0.3">
      <c r="B1350" s="268"/>
      <c r="C1350" s="268"/>
      <c r="D1350" s="268"/>
      <c r="E1350" s="268"/>
      <c r="F1350" s="268"/>
      <c r="G1350" s="268"/>
      <c r="H1350" s="268"/>
      <c r="I1350" s="268"/>
      <c r="J1350" s="268"/>
      <c r="K1350" s="268"/>
    </row>
    <row r="1351" spans="2:11" s="84" customFormat="1" x14ac:dyDescent="0.3">
      <c r="B1351" s="268"/>
      <c r="C1351" s="268"/>
      <c r="D1351" s="268"/>
      <c r="E1351" s="268"/>
      <c r="F1351" s="268"/>
      <c r="G1351" s="268"/>
      <c r="H1351" s="268"/>
      <c r="I1351" s="268"/>
      <c r="J1351" s="268"/>
      <c r="K1351" s="268"/>
    </row>
    <row r="1352" spans="2:11" s="84" customFormat="1" x14ac:dyDescent="0.3">
      <c r="B1352" s="268"/>
      <c r="C1352" s="268"/>
      <c r="D1352" s="268"/>
      <c r="E1352" s="268"/>
      <c r="F1352" s="268"/>
      <c r="G1352" s="268"/>
      <c r="H1352" s="268"/>
      <c r="I1352" s="268"/>
      <c r="J1352" s="268"/>
      <c r="K1352" s="268"/>
    </row>
    <row r="1353" spans="2:11" s="84" customFormat="1" x14ac:dyDescent="0.3">
      <c r="B1353" s="268"/>
      <c r="C1353" s="268"/>
      <c r="D1353" s="268"/>
      <c r="E1353" s="268"/>
      <c r="F1353" s="268"/>
      <c r="G1353" s="268"/>
      <c r="H1353" s="268"/>
      <c r="I1353" s="268"/>
      <c r="J1353" s="268"/>
      <c r="K1353" s="268"/>
    </row>
    <row r="1354" spans="2:11" s="84" customFormat="1" x14ac:dyDescent="0.3">
      <c r="B1354" s="268"/>
      <c r="C1354" s="268"/>
      <c r="D1354" s="268"/>
      <c r="E1354" s="268"/>
      <c r="F1354" s="268"/>
      <c r="G1354" s="268"/>
      <c r="H1354" s="268"/>
      <c r="I1354" s="268"/>
      <c r="J1354" s="268"/>
      <c r="K1354" s="268"/>
    </row>
    <row r="1355" spans="2:11" s="84" customFormat="1" x14ac:dyDescent="0.3">
      <c r="B1355" s="268"/>
      <c r="C1355" s="268"/>
      <c r="D1355" s="268"/>
      <c r="E1355" s="268"/>
      <c r="F1355" s="268"/>
      <c r="G1355" s="268"/>
      <c r="H1355" s="268"/>
      <c r="I1355" s="268"/>
      <c r="J1355" s="268"/>
      <c r="K1355" s="268"/>
    </row>
    <row r="1356" spans="2:11" s="84" customFormat="1" x14ac:dyDescent="0.3">
      <c r="B1356" s="268"/>
      <c r="C1356" s="268"/>
      <c r="D1356" s="268"/>
      <c r="E1356" s="268"/>
      <c r="F1356" s="268"/>
      <c r="G1356" s="268"/>
      <c r="H1356" s="268"/>
      <c r="I1356" s="268"/>
      <c r="J1356" s="268"/>
      <c r="K1356" s="268"/>
    </row>
    <row r="1357" spans="2:11" s="84" customFormat="1" x14ac:dyDescent="0.3">
      <c r="B1357" s="268"/>
      <c r="C1357" s="268"/>
      <c r="D1357" s="268"/>
      <c r="E1357" s="268"/>
      <c r="F1357" s="268"/>
      <c r="G1357" s="268"/>
      <c r="H1357" s="268"/>
      <c r="I1357" s="268"/>
      <c r="J1357" s="268"/>
      <c r="K1357" s="268"/>
    </row>
    <row r="1358" spans="2:11" s="84" customFormat="1" x14ac:dyDescent="0.3">
      <c r="B1358" s="268"/>
      <c r="C1358" s="268"/>
      <c r="D1358" s="268"/>
      <c r="E1358" s="268"/>
      <c r="F1358" s="268"/>
      <c r="G1358" s="268"/>
      <c r="H1358" s="268"/>
      <c r="I1358" s="268"/>
      <c r="J1358" s="268"/>
      <c r="K1358" s="268"/>
    </row>
    <row r="1359" spans="2:11" s="84" customFormat="1" x14ac:dyDescent="0.3">
      <c r="B1359" s="268"/>
      <c r="C1359" s="268"/>
      <c r="D1359" s="268"/>
      <c r="E1359" s="268"/>
      <c r="F1359" s="268"/>
      <c r="G1359" s="268"/>
      <c r="H1359" s="268"/>
      <c r="I1359" s="268"/>
      <c r="J1359" s="268"/>
      <c r="K1359" s="268"/>
    </row>
    <row r="1360" spans="2:11" s="84" customFormat="1" x14ac:dyDescent="0.3">
      <c r="B1360" s="268"/>
      <c r="C1360" s="268"/>
      <c r="D1360" s="268"/>
      <c r="E1360" s="268"/>
      <c r="F1360" s="268"/>
      <c r="G1360" s="268"/>
      <c r="H1360" s="268"/>
      <c r="I1360" s="268"/>
      <c r="J1360" s="268"/>
      <c r="K1360" s="268"/>
    </row>
    <row r="1361" spans="2:11" s="84" customFormat="1" x14ac:dyDescent="0.3">
      <c r="B1361" s="268"/>
      <c r="C1361" s="268"/>
      <c r="D1361" s="268"/>
      <c r="E1361" s="268"/>
      <c r="F1361" s="268"/>
      <c r="G1361" s="268"/>
      <c r="H1361" s="268"/>
      <c r="I1361" s="268"/>
      <c r="J1361" s="268"/>
      <c r="K1361" s="268"/>
    </row>
    <row r="1362" spans="2:11" s="84" customFormat="1" x14ac:dyDescent="0.3">
      <c r="B1362" s="268"/>
      <c r="C1362" s="268"/>
      <c r="D1362" s="268"/>
      <c r="E1362" s="268"/>
      <c r="F1362" s="268"/>
      <c r="G1362" s="268"/>
      <c r="H1362" s="268"/>
      <c r="I1362" s="268"/>
      <c r="J1362" s="268"/>
      <c r="K1362" s="268"/>
    </row>
    <row r="1363" spans="2:11" s="84" customFormat="1" x14ac:dyDescent="0.3">
      <c r="B1363" s="268"/>
      <c r="C1363" s="268"/>
      <c r="D1363" s="268"/>
      <c r="E1363" s="268"/>
      <c r="F1363" s="268"/>
      <c r="G1363" s="268"/>
      <c r="H1363" s="268"/>
      <c r="I1363" s="268"/>
      <c r="J1363" s="268"/>
      <c r="K1363" s="268"/>
    </row>
    <row r="1364" spans="2:11" s="84" customFormat="1" x14ac:dyDescent="0.3">
      <c r="B1364" s="268"/>
      <c r="C1364" s="268"/>
      <c r="D1364" s="268"/>
      <c r="E1364" s="268"/>
      <c r="F1364" s="268"/>
      <c r="G1364" s="268"/>
      <c r="H1364" s="268"/>
      <c r="I1364" s="268"/>
      <c r="J1364" s="268"/>
      <c r="K1364" s="268"/>
    </row>
    <row r="1365" spans="2:11" s="84" customFormat="1" x14ac:dyDescent="0.3">
      <c r="B1365" s="268"/>
      <c r="C1365" s="268"/>
      <c r="D1365" s="268"/>
      <c r="E1365" s="268"/>
      <c r="F1365" s="268"/>
      <c r="G1365" s="268"/>
      <c r="H1365" s="268"/>
      <c r="I1365" s="268"/>
      <c r="J1365" s="268"/>
      <c r="K1365" s="268"/>
    </row>
    <row r="1366" spans="2:11" s="84" customFormat="1" x14ac:dyDescent="0.3">
      <c r="B1366" s="268"/>
      <c r="C1366" s="268"/>
      <c r="D1366" s="268"/>
      <c r="E1366" s="268"/>
      <c r="F1366" s="268"/>
      <c r="G1366" s="268"/>
      <c r="H1366" s="268"/>
      <c r="I1366" s="268"/>
      <c r="J1366" s="268"/>
      <c r="K1366" s="268"/>
    </row>
    <row r="1367" spans="2:11" s="84" customFormat="1" x14ac:dyDescent="0.3">
      <c r="B1367" s="268"/>
      <c r="C1367" s="268"/>
      <c r="D1367" s="268"/>
      <c r="E1367" s="268"/>
      <c r="F1367" s="268"/>
      <c r="G1367" s="268"/>
      <c r="H1367" s="268"/>
      <c r="I1367" s="268"/>
      <c r="J1367" s="268"/>
      <c r="K1367" s="268"/>
    </row>
    <row r="1368" spans="2:11" s="84" customFormat="1" x14ac:dyDescent="0.3">
      <c r="B1368" s="268"/>
      <c r="C1368" s="268"/>
      <c r="D1368" s="268"/>
      <c r="E1368" s="268"/>
      <c r="F1368" s="268"/>
      <c r="G1368" s="268"/>
      <c r="H1368" s="268"/>
      <c r="I1368" s="268"/>
      <c r="J1368" s="268"/>
      <c r="K1368" s="268"/>
    </row>
    <row r="1369" spans="2:11" s="84" customFormat="1" x14ac:dyDescent="0.3">
      <c r="B1369" s="268"/>
      <c r="C1369" s="268"/>
      <c r="D1369" s="268"/>
      <c r="E1369" s="268"/>
      <c r="F1369" s="268"/>
      <c r="G1369" s="268"/>
      <c r="H1369" s="268"/>
      <c r="I1369" s="268"/>
      <c r="J1369" s="268"/>
      <c r="K1369" s="268"/>
    </row>
    <row r="1370" spans="2:11" s="84" customFormat="1" x14ac:dyDescent="0.3">
      <c r="B1370" s="268"/>
      <c r="C1370" s="268"/>
      <c r="D1370" s="268"/>
      <c r="E1370" s="268"/>
      <c r="F1370" s="268"/>
      <c r="G1370" s="268"/>
      <c r="H1370" s="268"/>
      <c r="I1370" s="268"/>
      <c r="J1370" s="268"/>
      <c r="K1370" s="268"/>
    </row>
    <row r="1371" spans="2:11" s="84" customFormat="1" x14ac:dyDescent="0.3">
      <c r="B1371" s="268"/>
      <c r="C1371" s="268"/>
      <c r="D1371" s="268"/>
      <c r="E1371" s="268"/>
      <c r="F1371" s="268"/>
      <c r="G1371" s="268"/>
      <c r="H1371" s="268"/>
      <c r="I1371" s="268"/>
      <c r="J1371" s="268"/>
      <c r="K1371" s="268"/>
    </row>
    <row r="1372" spans="2:11" s="84" customFormat="1" x14ac:dyDescent="0.3">
      <c r="B1372" s="268"/>
      <c r="C1372" s="268"/>
      <c r="D1372" s="268"/>
      <c r="E1372" s="268"/>
      <c r="F1372" s="268"/>
      <c r="G1372" s="268"/>
      <c r="H1372" s="268"/>
      <c r="I1372" s="268"/>
      <c r="J1372" s="268"/>
      <c r="K1372" s="268"/>
    </row>
    <row r="1373" spans="2:11" s="84" customFormat="1" x14ac:dyDescent="0.3">
      <c r="B1373" s="268"/>
      <c r="C1373" s="268"/>
      <c r="D1373" s="268"/>
      <c r="E1373" s="268"/>
      <c r="F1373" s="268"/>
      <c r="G1373" s="268"/>
      <c r="H1373" s="268"/>
      <c r="I1373" s="268"/>
      <c r="J1373" s="268"/>
      <c r="K1373" s="268"/>
    </row>
    <row r="1374" spans="2:11" s="84" customFormat="1" x14ac:dyDescent="0.3">
      <c r="B1374" s="268"/>
      <c r="C1374" s="268"/>
      <c r="D1374" s="268"/>
      <c r="E1374" s="268"/>
      <c r="F1374" s="268"/>
      <c r="G1374" s="268"/>
      <c r="H1374" s="268"/>
      <c r="I1374" s="268"/>
      <c r="J1374" s="268"/>
      <c r="K1374" s="268"/>
    </row>
    <row r="1375" spans="2:11" s="84" customFormat="1" x14ac:dyDescent="0.3">
      <c r="B1375" s="268"/>
      <c r="C1375" s="268"/>
      <c r="D1375" s="268"/>
      <c r="E1375" s="268"/>
      <c r="F1375" s="268"/>
      <c r="G1375" s="268"/>
      <c r="H1375" s="268"/>
      <c r="I1375" s="268"/>
      <c r="J1375" s="268"/>
      <c r="K1375" s="268"/>
    </row>
    <row r="1376" spans="2:11" s="84" customFormat="1" x14ac:dyDescent="0.3">
      <c r="B1376" s="268"/>
      <c r="C1376" s="268"/>
      <c r="D1376" s="268"/>
      <c r="E1376" s="268"/>
      <c r="F1376" s="268"/>
      <c r="G1376" s="268"/>
      <c r="H1376" s="268"/>
      <c r="I1376" s="268"/>
      <c r="J1376" s="268"/>
      <c r="K1376" s="268"/>
    </row>
    <row r="1377" spans="2:11" s="84" customFormat="1" x14ac:dyDescent="0.3">
      <c r="B1377" s="268"/>
      <c r="C1377" s="268"/>
      <c r="D1377" s="268"/>
      <c r="E1377" s="268"/>
      <c r="F1377" s="268"/>
      <c r="G1377" s="268"/>
      <c r="H1377" s="268"/>
      <c r="I1377" s="268"/>
      <c r="J1377" s="268"/>
      <c r="K1377" s="268"/>
    </row>
    <row r="1378" spans="2:11" s="84" customFormat="1" x14ac:dyDescent="0.3">
      <c r="B1378" s="268"/>
      <c r="C1378" s="268"/>
      <c r="D1378" s="268"/>
      <c r="E1378" s="268"/>
      <c r="F1378" s="268"/>
      <c r="G1378" s="268"/>
      <c r="H1378" s="268"/>
      <c r="I1378" s="268"/>
      <c r="J1378" s="268"/>
      <c r="K1378" s="268"/>
    </row>
    <row r="1379" spans="2:11" s="84" customFormat="1" x14ac:dyDescent="0.3">
      <c r="B1379" s="268"/>
      <c r="C1379" s="268"/>
      <c r="D1379" s="268"/>
      <c r="E1379" s="268"/>
      <c r="F1379" s="268"/>
      <c r="G1379" s="268"/>
      <c r="H1379" s="268"/>
      <c r="I1379" s="268"/>
      <c r="J1379" s="268"/>
      <c r="K1379" s="268"/>
    </row>
    <row r="1380" spans="2:11" s="84" customFormat="1" x14ac:dyDescent="0.3">
      <c r="B1380" s="268"/>
      <c r="C1380" s="268"/>
      <c r="D1380" s="268"/>
      <c r="E1380" s="268"/>
      <c r="F1380" s="268"/>
      <c r="G1380" s="268"/>
      <c r="H1380" s="268"/>
      <c r="I1380" s="268"/>
      <c r="J1380" s="268"/>
      <c r="K1380" s="268"/>
    </row>
    <row r="1381" spans="2:11" s="84" customFormat="1" x14ac:dyDescent="0.3">
      <c r="B1381" s="268"/>
      <c r="C1381" s="268"/>
      <c r="D1381" s="268"/>
      <c r="E1381" s="268"/>
      <c r="F1381" s="268"/>
      <c r="G1381" s="268"/>
      <c r="H1381" s="268"/>
      <c r="I1381" s="268"/>
      <c r="J1381" s="268"/>
      <c r="K1381" s="268"/>
    </row>
    <row r="1382" spans="2:11" s="84" customFormat="1" x14ac:dyDescent="0.3">
      <c r="B1382" s="268"/>
      <c r="C1382" s="268"/>
      <c r="D1382" s="268"/>
      <c r="E1382" s="268"/>
      <c r="F1382" s="268"/>
      <c r="G1382" s="268"/>
      <c r="H1382" s="268"/>
      <c r="I1382" s="268"/>
      <c r="J1382" s="268"/>
      <c r="K1382" s="268"/>
    </row>
    <row r="1383" spans="2:11" s="84" customFormat="1" x14ac:dyDescent="0.3">
      <c r="B1383" s="268"/>
      <c r="C1383" s="268"/>
      <c r="D1383" s="268"/>
      <c r="E1383" s="268"/>
      <c r="F1383" s="268"/>
      <c r="G1383" s="268"/>
      <c r="H1383" s="268"/>
      <c r="I1383" s="268"/>
      <c r="J1383" s="268"/>
      <c r="K1383" s="268"/>
    </row>
    <row r="1384" spans="2:11" s="84" customFormat="1" x14ac:dyDescent="0.3">
      <c r="B1384" s="268"/>
      <c r="C1384" s="268"/>
      <c r="D1384" s="268"/>
      <c r="E1384" s="268"/>
      <c r="F1384" s="268"/>
      <c r="G1384" s="268"/>
      <c r="H1384" s="268"/>
      <c r="I1384" s="268"/>
      <c r="J1384" s="268"/>
      <c r="K1384" s="268"/>
    </row>
    <row r="1385" spans="2:11" s="84" customFormat="1" x14ac:dyDescent="0.3">
      <c r="B1385" s="268"/>
      <c r="C1385" s="268"/>
      <c r="D1385" s="268"/>
      <c r="E1385" s="268"/>
      <c r="F1385" s="268"/>
      <c r="G1385" s="268"/>
      <c r="H1385" s="268"/>
      <c r="I1385" s="268"/>
      <c r="J1385" s="268"/>
      <c r="K1385" s="268"/>
    </row>
    <row r="1386" spans="2:11" s="84" customFormat="1" x14ac:dyDescent="0.3">
      <c r="B1386" s="268"/>
      <c r="C1386" s="268"/>
      <c r="D1386" s="268"/>
      <c r="E1386" s="268"/>
      <c r="F1386" s="268"/>
      <c r="G1386" s="268"/>
      <c r="H1386" s="268"/>
      <c r="I1386" s="268"/>
      <c r="J1386" s="268"/>
      <c r="K1386" s="268"/>
    </row>
    <row r="1387" spans="2:11" s="84" customFormat="1" x14ac:dyDescent="0.3">
      <c r="B1387" s="268"/>
      <c r="C1387" s="268"/>
      <c r="D1387" s="268"/>
      <c r="E1387" s="268"/>
      <c r="F1387" s="268"/>
      <c r="G1387" s="268"/>
      <c r="H1387" s="268"/>
      <c r="I1387" s="268"/>
      <c r="J1387" s="268"/>
      <c r="K1387" s="268"/>
    </row>
    <row r="1388" spans="2:11" s="84" customFormat="1" x14ac:dyDescent="0.3">
      <c r="B1388" s="268"/>
      <c r="C1388" s="268"/>
      <c r="D1388" s="268"/>
      <c r="E1388" s="268"/>
      <c r="F1388" s="268"/>
      <c r="G1388" s="268"/>
      <c r="H1388" s="268"/>
      <c r="I1388" s="268"/>
      <c r="J1388" s="268"/>
      <c r="K1388" s="268"/>
    </row>
    <row r="1389" spans="2:11" s="84" customFormat="1" x14ac:dyDescent="0.3">
      <c r="B1389" s="268"/>
      <c r="C1389" s="268"/>
      <c r="D1389" s="268"/>
      <c r="E1389" s="268"/>
      <c r="F1389" s="268"/>
      <c r="G1389" s="268"/>
      <c r="H1389" s="268"/>
      <c r="I1389" s="268"/>
      <c r="J1389" s="268"/>
      <c r="K1389" s="268"/>
    </row>
    <row r="1390" spans="2:11" s="84" customFormat="1" x14ac:dyDescent="0.3">
      <c r="B1390" s="268"/>
      <c r="C1390" s="268"/>
      <c r="D1390" s="268"/>
      <c r="E1390" s="268"/>
      <c r="F1390" s="268"/>
      <c r="G1390" s="268"/>
      <c r="H1390" s="268"/>
      <c r="I1390" s="268"/>
      <c r="J1390" s="268"/>
      <c r="K1390" s="268"/>
    </row>
    <row r="1391" spans="2:11" s="84" customFormat="1" x14ac:dyDescent="0.3">
      <c r="B1391" s="268"/>
      <c r="C1391" s="268"/>
      <c r="D1391" s="268"/>
      <c r="E1391" s="268"/>
      <c r="F1391" s="268"/>
      <c r="G1391" s="268"/>
      <c r="H1391" s="268"/>
      <c r="I1391" s="268"/>
      <c r="J1391" s="268"/>
      <c r="K1391" s="268"/>
    </row>
    <row r="1392" spans="2:11" s="84" customFormat="1" x14ac:dyDescent="0.3">
      <c r="B1392" s="268"/>
      <c r="C1392" s="268"/>
      <c r="D1392" s="268"/>
      <c r="E1392" s="268"/>
      <c r="F1392" s="268"/>
      <c r="G1392" s="268"/>
      <c r="H1392" s="268"/>
      <c r="I1392" s="268"/>
      <c r="J1392" s="268"/>
      <c r="K1392" s="268"/>
    </row>
    <row r="1393" spans="2:11" s="84" customFormat="1" x14ac:dyDescent="0.3">
      <c r="B1393" s="268"/>
      <c r="C1393" s="268"/>
      <c r="D1393" s="268"/>
      <c r="E1393" s="268"/>
      <c r="F1393" s="268"/>
      <c r="G1393" s="268"/>
      <c r="H1393" s="268"/>
      <c r="I1393" s="268"/>
      <c r="J1393" s="268"/>
      <c r="K1393" s="268"/>
    </row>
    <row r="1394" spans="2:11" s="84" customFormat="1" x14ac:dyDescent="0.3">
      <c r="B1394" s="268"/>
      <c r="C1394" s="268"/>
      <c r="D1394" s="268"/>
      <c r="E1394" s="268"/>
      <c r="F1394" s="268"/>
      <c r="G1394" s="268"/>
      <c r="H1394" s="268"/>
      <c r="I1394" s="268"/>
      <c r="J1394" s="268"/>
      <c r="K1394" s="268"/>
    </row>
    <row r="1395" spans="2:11" s="84" customFormat="1" x14ac:dyDescent="0.3">
      <c r="B1395" s="268"/>
      <c r="C1395" s="268"/>
      <c r="D1395" s="268"/>
      <c r="E1395" s="268"/>
      <c r="F1395" s="268"/>
      <c r="G1395" s="268"/>
      <c r="H1395" s="268"/>
      <c r="I1395" s="268"/>
      <c r="J1395" s="268"/>
      <c r="K1395" s="268"/>
    </row>
    <row r="1396" spans="2:11" s="84" customFormat="1" x14ac:dyDescent="0.3">
      <c r="B1396" s="268"/>
      <c r="C1396" s="268"/>
      <c r="D1396" s="268"/>
      <c r="E1396" s="268"/>
      <c r="F1396" s="268"/>
      <c r="G1396" s="268"/>
      <c r="H1396" s="268"/>
      <c r="I1396" s="268"/>
      <c r="J1396" s="268"/>
      <c r="K1396" s="268"/>
    </row>
    <row r="1397" spans="2:11" s="84" customFormat="1" x14ac:dyDescent="0.3">
      <c r="B1397" s="268"/>
      <c r="C1397" s="268"/>
      <c r="D1397" s="268"/>
      <c r="E1397" s="268"/>
      <c r="F1397" s="268"/>
      <c r="G1397" s="268"/>
      <c r="H1397" s="268"/>
      <c r="I1397" s="268"/>
      <c r="J1397" s="268"/>
      <c r="K1397" s="268"/>
    </row>
    <row r="1398" spans="2:11" s="84" customFormat="1" x14ac:dyDescent="0.3">
      <c r="B1398" s="268"/>
      <c r="C1398" s="268"/>
      <c r="D1398" s="268"/>
      <c r="E1398" s="268"/>
      <c r="F1398" s="268"/>
      <c r="G1398" s="268"/>
      <c r="H1398" s="268"/>
      <c r="I1398" s="268"/>
      <c r="J1398" s="268"/>
      <c r="K1398" s="268"/>
    </row>
    <row r="1399" spans="2:11" s="84" customFormat="1" x14ac:dyDescent="0.3">
      <c r="B1399" s="268"/>
      <c r="C1399" s="268"/>
      <c r="D1399" s="268"/>
      <c r="E1399" s="268"/>
      <c r="F1399" s="268"/>
      <c r="G1399" s="268"/>
      <c r="H1399" s="268"/>
      <c r="I1399" s="268"/>
      <c r="J1399" s="268"/>
      <c r="K1399" s="268"/>
    </row>
    <row r="1400" spans="2:11" s="84" customFormat="1" x14ac:dyDescent="0.3">
      <c r="B1400" s="268"/>
      <c r="C1400" s="268"/>
      <c r="D1400" s="268"/>
      <c r="E1400" s="268"/>
      <c r="F1400" s="268"/>
      <c r="G1400" s="268"/>
      <c r="H1400" s="268"/>
      <c r="I1400" s="268"/>
      <c r="J1400" s="268"/>
      <c r="K1400" s="268"/>
    </row>
    <row r="1401" spans="2:11" s="84" customFormat="1" x14ac:dyDescent="0.3">
      <c r="B1401" s="268"/>
      <c r="C1401" s="268"/>
      <c r="D1401" s="268"/>
      <c r="E1401" s="268"/>
      <c r="F1401" s="268"/>
      <c r="G1401" s="268"/>
      <c r="H1401" s="268"/>
      <c r="I1401" s="268"/>
      <c r="J1401" s="268"/>
      <c r="K1401" s="268"/>
    </row>
    <row r="1402" spans="2:11" s="84" customFormat="1" x14ac:dyDescent="0.3">
      <c r="B1402" s="268"/>
      <c r="C1402" s="268"/>
      <c r="D1402" s="268"/>
      <c r="E1402" s="268"/>
      <c r="F1402" s="268"/>
      <c r="G1402" s="268"/>
      <c r="H1402" s="268"/>
      <c r="I1402" s="268"/>
      <c r="J1402" s="268"/>
      <c r="K1402" s="268"/>
    </row>
    <row r="1403" spans="2:11" s="84" customFormat="1" x14ac:dyDescent="0.3">
      <c r="B1403" s="268"/>
      <c r="C1403" s="268"/>
      <c r="D1403" s="268"/>
      <c r="E1403" s="268"/>
      <c r="F1403" s="268"/>
      <c r="G1403" s="268"/>
      <c r="H1403" s="268"/>
      <c r="I1403" s="268"/>
      <c r="J1403" s="268"/>
      <c r="K1403" s="268"/>
    </row>
    <row r="1404" spans="2:11" s="84" customFormat="1" x14ac:dyDescent="0.3">
      <c r="B1404" s="268"/>
      <c r="C1404" s="268"/>
      <c r="D1404" s="268"/>
      <c r="E1404" s="268"/>
      <c r="F1404" s="268"/>
      <c r="G1404" s="268"/>
      <c r="H1404" s="268"/>
      <c r="I1404" s="268"/>
      <c r="J1404" s="268"/>
      <c r="K1404" s="268"/>
    </row>
    <row r="1405" spans="2:11" s="84" customFormat="1" x14ac:dyDescent="0.3">
      <c r="B1405" s="268"/>
      <c r="C1405" s="268"/>
      <c r="D1405" s="268"/>
      <c r="E1405" s="268"/>
      <c r="F1405" s="268"/>
      <c r="G1405" s="268"/>
      <c r="H1405" s="268"/>
      <c r="I1405" s="268"/>
      <c r="J1405" s="268"/>
      <c r="K1405" s="268"/>
    </row>
    <row r="1406" spans="2:11" s="84" customFormat="1" x14ac:dyDescent="0.3">
      <c r="B1406" s="268"/>
      <c r="C1406" s="268"/>
      <c r="D1406" s="268"/>
      <c r="E1406" s="268"/>
      <c r="F1406" s="268"/>
      <c r="G1406" s="268"/>
      <c r="H1406" s="268"/>
      <c r="I1406" s="268"/>
      <c r="J1406" s="268"/>
      <c r="K1406" s="268"/>
    </row>
    <row r="1407" spans="2:11" s="84" customFormat="1" x14ac:dyDescent="0.3">
      <c r="B1407" s="268"/>
      <c r="C1407" s="268"/>
      <c r="D1407" s="268"/>
      <c r="E1407" s="268"/>
      <c r="F1407" s="268"/>
      <c r="G1407" s="268"/>
      <c r="H1407" s="268"/>
      <c r="I1407" s="268"/>
      <c r="J1407" s="268"/>
      <c r="K1407" s="268"/>
    </row>
    <row r="1408" spans="2:11" s="84" customFormat="1" x14ac:dyDescent="0.3">
      <c r="B1408" s="268"/>
      <c r="C1408" s="268"/>
      <c r="D1408" s="268"/>
      <c r="E1408" s="268"/>
      <c r="F1408" s="268"/>
      <c r="G1408" s="268"/>
      <c r="H1408" s="268"/>
      <c r="I1408" s="268"/>
      <c r="J1408" s="268"/>
      <c r="K1408" s="268"/>
    </row>
    <row r="1409" spans="2:11" s="84" customFormat="1" x14ac:dyDescent="0.3">
      <c r="B1409" s="268"/>
      <c r="C1409" s="268"/>
      <c r="D1409" s="268"/>
      <c r="E1409" s="268"/>
      <c r="F1409" s="268"/>
      <c r="G1409" s="268"/>
      <c r="H1409" s="268"/>
      <c r="I1409" s="268"/>
      <c r="J1409" s="268"/>
      <c r="K1409" s="268"/>
    </row>
    <row r="1410" spans="2:11" s="84" customFormat="1" x14ac:dyDescent="0.3">
      <c r="B1410" s="268"/>
      <c r="C1410" s="268"/>
      <c r="D1410" s="268"/>
      <c r="E1410" s="268"/>
      <c r="F1410" s="268"/>
      <c r="G1410" s="268"/>
      <c r="H1410" s="268"/>
      <c r="I1410" s="268"/>
      <c r="J1410" s="268"/>
      <c r="K1410" s="268"/>
    </row>
    <row r="1411" spans="2:11" s="84" customFormat="1" x14ac:dyDescent="0.3">
      <c r="B1411" s="268"/>
      <c r="C1411" s="268"/>
      <c r="D1411" s="268"/>
      <c r="E1411" s="268"/>
      <c r="F1411" s="268"/>
      <c r="G1411" s="268"/>
      <c r="H1411" s="268"/>
      <c r="I1411" s="268"/>
      <c r="J1411" s="268"/>
      <c r="K1411" s="268"/>
    </row>
    <row r="1412" spans="2:11" s="84" customFormat="1" x14ac:dyDescent="0.3">
      <c r="B1412" s="268"/>
      <c r="C1412" s="268"/>
      <c r="D1412" s="268"/>
      <c r="E1412" s="268"/>
      <c r="F1412" s="268"/>
      <c r="G1412" s="268"/>
      <c r="H1412" s="268"/>
      <c r="I1412" s="268"/>
      <c r="J1412" s="268"/>
      <c r="K1412" s="268"/>
    </row>
    <row r="1413" spans="2:11" s="84" customFormat="1" x14ac:dyDescent="0.3">
      <c r="B1413" s="268"/>
      <c r="C1413" s="268"/>
      <c r="D1413" s="268"/>
      <c r="E1413" s="268"/>
      <c r="F1413" s="268"/>
      <c r="G1413" s="268"/>
      <c r="H1413" s="268"/>
      <c r="I1413" s="268"/>
      <c r="J1413" s="268"/>
      <c r="K1413" s="268"/>
    </row>
    <row r="1414" spans="2:11" s="84" customFormat="1" x14ac:dyDescent="0.3">
      <c r="B1414" s="268"/>
      <c r="C1414" s="268"/>
      <c r="D1414" s="268"/>
      <c r="E1414" s="268"/>
      <c r="F1414" s="268"/>
      <c r="G1414" s="268"/>
      <c r="H1414" s="268"/>
      <c r="I1414" s="268"/>
      <c r="J1414" s="268"/>
      <c r="K1414" s="268"/>
    </row>
    <row r="1415" spans="2:11" s="84" customFormat="1" x14ac:dyDescent="0.3">
      <c r="B1415" s="268"/>
      <c r="C1415" s="268"/>
      <c r="D1415" s="268"/>
      <c r="E1415" s="268"/>
      <c r="F1415" s="268"/>
      <c r="G1415" s="268"/>
      <c r="H1415" s="268"/>
      <c r="I1415" s="268"/>
      <c r="J1415" s="268"/>
      <c r="K1415" s="268"/>
    </row>
    <row r="1416" spans="2:11" s="84" customFormat="1" x14ac:dyDescent="0.3">
      <c r="B1416" s="268"/>
      <c r="C1416" s="268"/>
      <c r="D1416" s="268"/>
      <c r="E1416" s="268"/>
      <c r="F1416" s="268"/>
      <c r="G1416" s="268"/>
      <c r="H1416" s="268"/>
      <c r="I1416" s="268"/>
      <c r="J1416" s="268"/>
      <c r="K1416" s="268"/>
    </row>
    <row r="1417" spans="2:11" s="84" customFormat="1" x14ac:dyDescent="0.3">
      <c r="B1417" s="268"/>
      <c r="C1417" s="268"/>
      <c r="D1417" s="268"/>
      <c r="E1417" s="268"/>
      <c r="F1417" s="268"/>
      <c r="G1417" s="268"/>
      <c r="H1417" s="268"/>
      <c r="I1417" s="268"/>
      <c r="J1417" s="268"/>
      <c r="K1417" s="268"/>
    </row>
    <row r="1418" spans="2:11" s="84" customFormat="1" x14ac:dyDescent="0.3">
      <c r="B1418" s="268"/>
      <c r="C1418" s="268"/>
      <c r="D1418" s="268"/>
      <c r="E1418" s="268"/>
      <c r="F1418" s="268"/>
      <c r="G1418" s="268"/>
      <c r="H1418" s="268"/>
      <c r="I1418" s="268"/>
      <c r="J1418" s="268"/>
      <c r="K1418" s="268"/>
    </row>
    <row r="1419" spans="2:11" s="84" customFormat="1" x14ac:dyDescent="0.3">
      <c r="B1419" s="268"/>
      <c r="C1419" s="268"/>
      <c r="D1419" s="268"/>
      <c r="E1419" s="268"/>
      <c r="F1419" s="268"/>
      <c r="G1419" s="268"/>
      <c r="H1419" s="268"/>
      <c r="I1419" s="268"/>
      <c r="J1419" s="268"/>
      <c r="K1419" s="268"/>
    </row>
    <row r="1420" spans="2:11" s="84" customFormat="1" x14ac:dyDescent="0.3">
      <c r="B1420" s="268"/>
      <c r="C1420" s="268"/>
      <c r="D1420" s="268"/>
      <c r="E1420" s="268"/>
      <c r="F1420" s="268"/>
      <c r="G1420" s="268"/>
      <c r="H1420" s="268"/>
      <c r="I1420" s="268"/>
      <c r="J1420" s="268"/>
      <c r="K1420" s="268"/>
    </row>
    <row r="1421" spans="2:11" s="84" customFormat="1" x14ac:dyDescent="0.3">
      <c r="B1421" s="268"/>
      <c r="C1421" s="268"/>
      <c r="D1421" s="268"/>
      <c r="E1421" s="268"/>
      <c r="F1421" s="268"/>
      <c r="G1421" s="268"/>
      <c r="H1421" s="268"/>
      <c r="I1421" s="268"/>
      <c r="J1421" s="268"/>
      <c r="K1421" s="268"/>
    </row>
    <row r="1422" spans="2:11" s="84" customFormat="1" x14ac:dyDescent="0.3">
      <c r="B1422" s="268"/>
      <c r="C1422" s="268"/>
      <c r="D1422" s="268"/>
      <c r="E1422" s="268"/>
      <c r="F1422" s="268"/>
      <c r="G1422" s="268"/>
      <c r="H1422" s="268"/>
      <c r="I1422" s="268"/>
      <c r="J1422" s="268"/>
      <c r="K1422" s="268"/>
    </row>
    <row r="1423" spans="2:11" s="84" customFormat="1" x14ac:dyDescent="0.3">
      <c r="B1423" s="268"/>
      <c r="C1423" s="268"/>
      <c r="D1423" s="268"/>
      <c r="E1423" s="268"/>
      <c r="F1423" s="268"/>
      <c r="G1423" s="268"/>
      <c r="H1423" s="268"/>
      <c r="I1423" s="268"/>
      <c r="J1423" s="268"/>
      <c r="K1423" s="268"/>
    </row>
    <row r="1424" spans="2:11" s="84" customFormat="1" x14ac:dyDescent="0.3">
      <c r="B1424" s="268"/>
      <c r="C1424" s="268"/>
      <c r="D1424" s="268"/>
      <c r="E1424" s="268"/>
      <c r="F1424" s="268"/>
      <c r="G1424" s="268"/>
      <c r="H1424" s="268"/>
      <c r="I1424" s="268"/>
      <c r="J1424" s="268"/>
      <c r="K1424" s="268"/>
    </row>
    <row r="1425" spans="2:11" s="84" customFormat="1" x14ac:dyDescent="0.3">
      <c r="B1425" s="268"/>
      <c r="C1425" s="268"/>
      <c r="D1425" s="268"/>
      <c r="E1425" s="268"/>
      <c r="F1425" s="268"/>
      <c r="G1425" s="268"/>
      <c r="H1425" s="268"/>
      <c r="I1425" s="268"/>
      <c r="J1425" s="268"/>
      <c r="K1425" s="268"/>
    </row>
    <row r="1426" spans="2:11" s="84" customFormat="1" x14ac:dyDescent="0.3">
      <c r="B1426" s="268"/>
      <c r="C1426" s="268"/>
      <c r="D1426" s="268"/>
      <c r="E1426" s="268"/>
      <c r="F1426" s="268"/>
      <c r="G1426" s="268"/>
      <c r="H1426" s="268"/>
      <c r="I1426" s="268"/>
      <c r="J1426" s="268"/>
      <c r="K1426" s="268"/>
    </row>
    <row r="1427" spans="2:11" s="84" customFormat="1" x14ac:dyDescent="0.3">
      <c r="B1427" s="268"/>
      <c r="C1427" s="268"/>
      <c r="D1427" s="268"/>
      <c r="E1427" s="268"/>
      <c r="F1427" s="268"/>
      <c r="G1427" s="268"/>
      <c r="H1427" s="268"/>
      <c r="I1427" s="268"/>
      <c r="J1427" s="268"/>
      <c r="K1427" s="268"/>
    </row>
    <row r="1428" spans="2:11" s="84" customFormat="1" x14ac:dyDescent="0.3">
      <c r="B1428" s="268"/>
      <c r="C1428" s="268"/>
      <c r="D1428" s="268"/>
      <c r="E1428" s="268"/>
      <c r="F1428" s="268"/>
      <c r="G1428" s="268"/>
      <c r="H1428" s="268"/>
      <c r="I1428" s="268"/>
      <c r="J1428" s="268"/>
      <c r="K1428" s="268"/>
    </row>
    <row r="1429" spans="2:11" s="84" customFormat="1" x14ac:dyDescent="0.3">
      <c r="B1429" s="268"/>
      <c r="C1429" s="268"/>
      <c r="D1429" s="268"/>
      <c r="E1429" s="268"/>
      <c r="F1429" s="268"/>
      <c r="G1429" s="268"/>
      <c r="H1429" s="268"/>
      <c r="I1429" s="268"/>
      <c r="J1429" s="268"/>
      <c r="K1429" s="268"/>
    </row>
    <row r="1430" spans="2:11" s="84" customFormat="1" x14ac:dyDescent="0.3">
      <c r="B1430" s="268"/>
      <c r="C1430" s="268"/>
      <c r="D1430" s="268"/>
      <c r="E1430" s="268"/>
      <c r="F1430" s="268"/>
      <c r="G1430" s="268"/>
      <c r="H1430" s="268"/>
      <c r="I1430" s="268"/>
      <c r="J1430" s="268"/>
      <c r="K1430" s="268"/>
    </row>
    <row r="1431" spans="2:11" s="84" customFormat="1" x14ac:dyDescent="0.3">
      <c r="B1431" s="268"/>
      <c r="C1431" s="268"/>
      <c r="D1431" s="268"/>
      <c r="E1431" s="268"/>
      <c r="F1431" s="268"/>
      <c r="G1431" s="268"/>
      <c r="H1431" s="268"/>
      <c r="I1431" s="268"/>
      <c r="J1431" s="268"/>
      <c r="K1431" s="268"/>
    </row>
    <row r="1432" spans="2:11" s="84" customFormat="1" x14ac:dyDescent="0.3">
      <c r="B1432" s="268"/>
      <c r="C1432" s="268"/>
      <c r="D1432" s="268"/>
      <c r="E1432" s="268"/>
      <c r="F1432" s="268"/>
      <c r="G1432" s="268"/>
      <c r="H1432" s="268"/>
      <c r="I1432" s="268"/>
      <c r="J1432" s="268"/>
      <c r="K1432" s="268"/>
    </row>
    <row r="1433" spans="2:11" s="84" customFormat="1" x14ac:dyDescent="0.3">
      <c r="B1433" s="268"/>
      <c r="C1433" s="268"/>
      <c r="D1433" s="268"/>
      <c r="E1433" s="268"/>
      <c r="F1433" s="268"/>
      <c r="G1433" s="268"/>
      <c r="H1433" s="268"/>
      <c r="I1433" s="268"/>
      <c r="J1433" s="268"/>
      <c r="K1433" s="268"/>
    </row>
    <row r="1434" spans="2:11" s="84" customFormat="1" x14ac:dyDescent="0.3">
      <c r="B1434" s="268"/>
      <c r="C1434" s="268"/>
      <c r="D1434" s="268"/>
      <c r="E1434" s="268"/>
      <c r="F1434" s="268"/>
      <c r="G1434" s="268"/>
      <c r="H1434" s="268"/>
      <c r="I1434" s="268"/>
      <c r="J1434" s="268"/>
      <c r="K1434" s="268"/>
    </row>
    <row r="1435" spans="2:11" s="84" customFormat="1" x14ac:dyDescent="0.3">
      <c r="B1435" s="268"/>
      <c r="C1435" s="268"/>
      <c r="D1435" s="268"/>
      <c r="E1435" s="268"/>
      <c r="F1435" s="268"/>
      <c r="G1435" s="268"/>
      <c r="H1435" s="268"/>
      <c r="I1435" s="268"/>
      <c r="J1435" s="268"/>
      <c r="K1435" s="268"/>
    </row>
    <row r="1436" spans="2:11" s="84" customFormat="1" x14ac:dyDescent="0.3">
      <c r="B1436" s="268"/>
      <c r="C1436" s="268"/>
      <c r="D1436" s="268"/>
      <c r="E1436" s="268"/>
      <c r="F1436" s="268"/>
      <c r="G1436" s="268"/>
      <c r="H1436" s="268"/>
      <c r="I1436" s="268"/>
      <c r="J1436" s="268"/>
      <c r="K1436" s="268"/>
    </row>
    <row r="1437" spans="2:11" s="84" customFormat="1" x14ac:dyDescent="0.3">
      <c r="B1437" s="268"/>
      <c r="C1437" s="268"/>
      <c r="D1437" s="268"/>
      <c r="E1437" s="268"/>
      <c r="F1437" s="268"/>
      <c r="G1437" s="268"/>
      <c r="H1437" s="268"/>
      <c r="I1437" s="268"/>
      <c r="J1437" s="268"/>
      <c r="K1437" s="268"/>
    </row>
    <row r="1438" spans="2:11" s="84" customFormat="1" x14ac:dyDescent="0.3">
      <c r="B1438" s="268"/>
      <c r="C1438" s="268"/>
      <c r="D1438" s="268"/>
      <c r="E1438" s="268"/>
      <c r="F1438" s="268"/>
      <c r="G1438" s="268"/>
      <c r="H1438" s="268"/>
      <c r="I1438" s="268"/>
      <c r="J1438" s="268"/>
      <c r="K1438" s="268"/>
    </row>
    <row r="1439" spans="2:11" s="84" customFormat="1" x14ac:dyDescent="0.3">
      <c r="B1439" s="268"/>
      <c r="C1439" s="268"/>
      <c r="D1439" s="268"/>
      <c r="E1439" s="268"/>
      <c r="F1439" s="268"/>
      <c r="G1439" s="268"/>
      <c r="H1439" s="268"/>
      <c r="I1439" s="268"/>
      <c r="J1439" s="268"/>
      <c r="K1439" s="268"/>
    </row>
    <row r="1440" spans="2:11" s="84" customFormat="1" x14ac:dyDescent="0.3">
      <c r="B1440" s="268"/>
      <c r="C1440" s="268"/>
      <c r="D1440" s="268"/>
      <c r="E1440" s="268"/>
      <c r="F1440" s="268"/>
      <c r="G1440" s="268"/>
      <c r="H1440" s="268"/>
      <c r="I1440" s="268"/>
      <c r="J1440" s="268"/>
      <c r="K1440" s="268"/>
    </row>
    <row r="1441" spans="2:11" s="84" customFormat="1" x14ac:dyDescent="0.3">
      <c r="B1441" s="268"/>
      <c r="C1441" s="268"/>
      <c r="D1441" s="268"/>
      <c r="E1441" s="268"/>
      <c r="F1441" s="268"/>
      <c r="G1441" s="268"/>
      <c r="H1441" s="268"/>
      <c r="I1441" s="268"/>
      <c r="J1441" s="268"/>
      <c r="K1441" s="268"/>
    </row>
    <row r="1442" spans="2:11" s="84" customFormat="1" x14ac:dyDescent="0.3">
      <c r="B1442" s="268"/>
      <c r="C1442" s="268"/>
      <c r="D1442" s="268"/>
      <c r="E1442" s="268"/>
      <c r="F1442" s="268"/>
      <c r="G1442" s="268"/>
      <c r="H1442" s="268"/>
      <c r="I1442" s="268"/>
      <c r="J1442" s="268"/>
      <c r="K1442" s="268"/>
    </row>
    <row r="1443" spans="2:11" s="84" customFormat="1" x14ac:dyDescent="0.3">
      <c r="B1443" s="268"/>
      <c r="C1443" s="268"/>
      <c r="D1443" s="268"/>
      <c r="E1443" s="268"/>
      <c r="F1443" s="268"/>
      <c r="G1443" s="268"/>
      <c r="H1443" s="268"/>
      <c r="I1443" s="268"/>
      <c r="J1443" s="268"/>
      <c r="K1443" s="268"/>
    </row>
    <row r="1444" spans="2:11" s="84" customFormat="1" x14ac:dyDescent="0.3">
      <c r="B1444" s="268"/>
      <c r="C1444" s="268"/>
      <c r="D1444" s="268"/>
      <c r="E1444" s="268"/>
      <c r="F1444" s="268"/>
      <c r="G1444" s="268"/>
      <c r="H1444" s="268"/>
      <c r="I1444" s="268"/>
      <c r="J1444" s="268"/>
      <c r="K1444" s="268"/>
    </row>
    <row r="1445" spans="2:11" s="84" customFormat="1" x14ac:dyDescent="0.3">
      <c r="B1445" s="268"/>
      <c r="C1445" s="268"/>
      <c r="D1445" s="268"/>
      <c r="E1445" s="268"/>
      <c r="F1445" s="268"/>
      <c r="G1445" s="268"/>
      <c r="H1445" s="268"/>
      <c r="I1445" s="268"/>
      <c r="J1445" s="268"/>
      <c r="K1445" s="268"/>
    </row>
    <row r="1446" spans="2:11" s="84" customFormat="1" x14ac:dyDescent="0.3">
      <c r="B1446" s="268"/>
      <c r="C1446" s="268"/>
      <c r="D1446" s="268"/>
      <c r="E1446" s="268"/>
      <c r="F1446" s="268"/>
      <c r="G1446" s="268"/>
      <c r="H1446" s="268"/>
      <c r="I1446" s="268"/>
      <c r="J1446" s="268"/>
      <c r="K1446" s="268"/>
    </row>
    <row r="1447" spans="2:11" s="84" customFormat="1" x14ac:dyDescent="0.3">
      <c r="B1447" s="268"/>
      <c r="C1447" s="268"/>
      <c r="D1447" s="268"/>
      <c r="E1447" s="268"/>
      <c r="F1447" s="268"/>
      <c r="G1447" s="268"/>
      <c r="H1447" s="268"/>
      <c r="I1447" s="268"/>
      <c r="J1447" s="268"/>
      <c r="K1447" s="268"/>
    </row>
    <row r="1448" spans="2:11" s="84" customFormat="1" x14ac:dyDescent="0.3">
      <c r="B1448" s="268"/>
      <c r="C1448" s="268"/>
      <c r="D1448" s="268"/>
      <c r="E1448" s="268"/>
      <c r="F1448" s="268"/>
      <c r="G1448" s="268"/>
      <c r="H1448" s="268"/>
      <c r="I1448" s="268"/>
      <c r="J1448" s="268"/>
      <c r="K1448" s="268"/>
    </row>
    <row r="1449" spans="2:11" s="84" customFormat="1" x14ac:dyDescent="0.3">
      <c r="B1449" s="268"/>
      <c r="C1449" s="268"/>
      <c r="D1449" s="268"/>
      <c r="E1449" s="268"/>
      <c r="F1449" s="268"/>
      <c r="G1449" s="268"/>
      <c r="H1449" s="268"/>
      <c r="I1449" s="268"/>
      <c r="J1449" s="268"/>
      <c r="K1449" s="268"/>
    </row>
    <row r="1450" spans="2:11" s="84" customFormat="1" x14ac:dyDescent="0.3">
      <c r="B1450" s="268"/>
      <c r="C1450" s="268"/>
      <c r="D1450" s="268"/>
      <c r="E1450" s="268"/>
      <c r="F1450" s="268"/>
      <c r="G1450" s="268"/>
      <c r="H1450" s="268"/>
      <c r="I1450" s="268"/>
      <c r="J1450" s="268"/>
      <c r="K1450" s="268"/>
    </row>
    <row r="1451" spans="2:11" s="84" customFormat="1" x14ac:dyDescent="0.3">
      <c r="B1451" s="268"/>
      <c r="C1451" s="268"/>
      <c r="D1451" s="268"/>
      <c r="E1451" s="268"/>
      <c r="F1451" s="268"/>
      <c r="G1451" s="268"/>
      <c r="H1451" s="268"/>
      <c r="I1451" s="268"/>
      <c r="J1451" s="268"/>
      <c r="K1451" s="268"/>
    </row>
    <row r="1452" spans="2:11" s="84" customFormat="1" x14ac:dyDescent="0.3">
      <c r="B1452" s="268"/>
      <c r="C1452" s="268"/>
      <c r="D1452" s="268"/>
      <c r="E1452" s="268"/>
      <c r="F1452" s="268"/>
      <c r="G1452" s="268"/>
      <c r="H1452" s="268"/>
      <c r="I1452" s="268"/>
      <c r="J1452" s="268"/>
      <c r="K1452" s="268"/>
    </row>
    <row r="1453" spans="2:11" s="84" customFormat="1" x14ac:dyDescent="0.3">
      <c r="B1453" s="268"/>
      <c r="C1453" s="268"/>
      <c r="D1453" s="268"/>
      <c r="E1453" s="268"/>
      <c r="F1453" s="268"/>
      <c r="G1453" s="268"/>
      <c r="H1453" s="268"/>
      <c r="I1453" s="268"/>
      <c r="J1453" s="268"/>
      <c r="K1453" s="268"/>
    </row>
    <row r="1454" spans="2:11" s="84" customFormat="1" x14ac:dyDescent="0.3">
      <c r="B1454" s="268"/>
      <c r="C1454" s="268"/>
      <c r="D1454" s="268"/>
      <c r="E1454" s="268"/>
      <c r="F1454" s="268"/>
      <c r="G1454" s="268"/>
      <c r="H1454" s="268"/>
      <c r="I1454" s="268"/>
      <c r="J1454" s="268"/>
      <c r="K1454" s="268"/>
    </row>
    <row r="1455" spans="2:11" s="84" customFormat="1" x14ac:dyDescent="0.3">
      <c r="B1455" s="268"/>
      <c r="C1455" s="268"/>
      <c r="D1455" s="268"/>
      <c r="E1455" s="268"/>
      <c r="F1455" s="268"/>
      <c r="G1455" s="268"/>
      <c r="H1455" s="268"/>
      <c r="I1455" s="268"/>
      <c r="J1455" s="268"/>
      <c r="K1455" s="268"/>
    </row>
    <row r="1456" spans="2:11" s="84" customFormat="1" x14ac:dyDescent="0.3">
      <c r="B1456" s="268"/>
      <c r="C1456" s="268"/>
      <c r="D1456" s="268"/>
      <c r="E1456" s="268"/>
      <c r="F1456" s="268"/>
      <c r="G1456" s="268"/>
      <c r="H1456" s="268"/>
      <c r="I1456" s="268"/>
      <c r="J1456" s="268"/>
      <c r="K1456" s="268"/>
    </row>
    <row r="1457" spans="2:11" s="84" customFormat="1" x14ac:dyDescent="0.3">
      <c r="B1457" s="268"/>
      <c r="C1457" s="268"/>
      <c r="D1457" s="268"/>
      <c r="E1457" s="268"/>
      <c r="F1457" s="268"/>
      <c r="G1457" s="268"/>
      <c r="H1457" s="268"/>
      <c r="I1457" s="268"/>
      <c r="J1457" s="268"/>
      <c r="K1457" s="268"/>
    </row>
    <row r="1458" spans="2:11" s="84" customFormat="1" x14ac:dyDescent="0.3">
      <c r="B1458" s="268"/>
      <c r="C1458" s="268"/>
      <c r="D1458" s="268"/>
      <c r="E1458" s="268"/>
      <c r="F1458" s="268"/>
      <c r="G1458" s="268"/>
      <c r="H1458" s="268"/>
      <c r="I1458" s="268"/>
      <c r="J1458" s="268"/>
      <c r="K1458" s="268"/>
    </row>
    <row r="1459" spans="2:11" s="84" customFormat="1" x14ac:dyDescent="0.3">
      <c r="B1459" s="268"/>
      <c r="C1459" s="268"/>
      <c r="D1459" s="268"/>
      <c r="E1459" s="268"/>
      <c r="F1459" s="268"/>
      <c r="G1459" s="268"/>
      <c r="H1459" s="268"/>
      <c r="I1459" s="268"/>
      <c r="J1459" s="268"/>
      <c r="K1459" s="268"/>
    </row>
    <row r="1460" spans="2:11" s="84" customFormat="1" x14ac:dyDescent="0.3">
      <c r="B1460" s="268"/>
      <c r="C1460" s="268"/>
      <c r="D1460" s="268"/>
      <c r="E1460" s="268"/>
      <c r="F1460" s="268"/>
      <c r="G1460" s="268"/>
      <c r="H1460" s="268"/>
      <c r="I1460" s="268"/>
      <c r="J1460" s="268"/>
      <c r="K1460" s="268"/>
    </row>
    <row r="1461" spans="2:11" s="84" customFormat="1" x14ac:dyDescent="0.3">
      <c r="B1461" s="268"/>
      <c r="C1461" s="268"/>
      <c r="D1461" s="268"/>
      <c r="E1461" s="268"/>
      <c r="F1461" s="268"/>
      <c r="G1461" s="268"/>
      <c r="H1461" s="268"/>
      <c r="I1461" s="268"/>
      <c r="J1461" s="268"/>
      <c r="K1461" s="268"/>
    </row>
    <row r="1462" spans="2:11" s="84" customFormat="1" x14ac:dyDescent="0.3">
      <c r="B1462" s="268"/>
      <c r="C1462" s="268"/>
      <c r="D1462" s="268"/>
      <c r="E1462" s="268"/>
      <c r="F1462" s="268"/>
      <c r="G1462" s="268"/>
      <c r="H1462" s="268"/>
      <c r="I1462" s="268"/>
      <c r="J1462" s="268"/>
      <c r="K1462" s="268"/>
    </row>
    <row r="1463" spans="2:11" s="84" customFormat="1" x14ac:dyDescent="0.3">
      <c r="B1463" s="268"/>
      <c r="C1463" s="268"/>
      <c r="D1463" s="268"/>
      <c r="E1463" s="268"/>
      <c r="F1463" s="268"/>
      <c r="G1463" s="268"/>
      <c r="H1463" s="268"/>
      <c r="I1463" s="268"/>
      <c r="J1463" s="268"/>
      <c r="K1463" s="268"/>
    </row>
    <row r="1464" spans="2:11" s="84" customFormat="1" x14ac:dyDescent="0.3">
      <c r="B1464" s="268"/>
      <c r="C1464" s="268"/>
      <c r="D1464" s="268"/>
      <c r="E1464" s="268"/>
      <c r="F1464" s="268"/>
      <c r="G1464" s="268"/>
      <c r="H1464" s="268"/>
      <c r="I1464" s="268"/>
      <c r="J1464" s="268"/>
      <c r="K1464" s="268"/>
    </row>
    <row r="1465" spans="2:11" s="84" customFormat="1" x14ac:dyDescent="0.3">
      <c r="B1465" s="268"/>
      <c r="C1465" s="268"/>
      <c r="D1465" s="268"/>
      <c r="E1465" s="268"/>
      <c r="F1465" s="268"/>
      <c r="G1465" s="268"/>
      <c r="H1465" s="268"/>
      <c r="I1465" s="268"/>
      <c r="J1465" s="268"/>
      <c r="K1465" s="268"/>
    </row>
    <row r="1466" spans="2:11" s="84" customFormat="1" x14ac:dyDescent="0.3">
      <c r="B1466" s="268"/>
      <c r="C1466" s="268"/>
      <c r="D1466" s="268"/>
      <c r="E1466" s="268"/>
      <c r="F1466" s="268"/>
      <c r="G1466" s="268"/>
      <c r="H1466" s="268"/>
      <c r="I1466" s="268"/>
      <c r="J1466" s="268"/>
      <c r="K1466" s="268"/>
    </row>
    <row r="1467" spans="2:11" s="84" customFormat="1" x14ac:dyDescent="0.3">
      <c r="B1467" s="268"/>
      <c r="C1467" s="268"/>
      <c r="D1467" s="268"/>
      <c r="E1467" s="268"/>
      <c r="F1467" s="268"/>
      <c r="G1467" s="268"/>
      <c r="H1467" s="268"/>
      <c r="I1467" s="268"/>
      <c r="J1467" s="268"/>
      <c r="K1467" s="268"/>
    </row>
    <row r="1468" spans="2:11" s="84" customFormat="1" x14ac:dyDescent="0.3">
      <c r="B1468" s="268"/>
      <c r="C1468" s="268"/>
      <c r="D1468" s="268"/>
      <c r="E1468" s="268"/>
      <c r="F1468" s="268"/>
      <c r="G1468" s="268"/>
      <c r="H1468" s="268"/>
      <c r="I1468" s="268"/>
      <c r="J1468" s="268"/>
      <c r="K1468" s="268"/>
    </row>
    <row r="1469" spans="2:11" s="84" customFormat="1" x14ac:dyDescent="0.3">
      <c r="B1469" s="268"/>
      <c r="C1469" s="268"/>
      <c r="D1469" s="268"/>
      <c r="E1469" s="268"/>
      <c r="F1469" s="268"/>
      <c r="G1469" s="268"/>
      <c r="H1469" s="268"/>
      <c r="I1469" s="268"/>
      <c r="J1469" s="268"/>
      <c r="K1469" s="268"/>
    </row>
    <row r="1470" spans="2:11" s="84" customFormat="1" x14ac:dyDescent="0.3">
      <c r="B1470" s="268"/>
      <c r="C1470" s="268"/>
      <c r="D1470" s="268"/>
      <c r="E1470" s="268"/>
      <c r="F1470" s="268"/>
      <c r="G1470" s="268"/>
      <c r="H1470" s="268"/>
      <c r="I1470" s="268"/>
      <c r="J1470" s="268"/>
      <c r="K1470" s="268"/>
    </row>
    <row r="1471" spans="2:11" s="84" customFormat="1" x14ac:dyDescent="0.3">
      <c r="B1471" s="268"/>
      <c r="C1471" s="268"/>
      <c r="D1471" s="268"/>
      <c r="E1471" s="268"/>
      <c r="F1471" s="268"/>
      <c r="G1471" s="268"/>
      <c r="H1471" s="268"/>
      <c r="I1471" s="268"/>
      <c r="J1471" s="268"/>
      <c r="K1471" s="268"/>
    </row>
    <row r="1472" spans="2:11" s="84" customFormat="1" x14ac:dyDescent="0.3">
      <c r="B1472" s="268"/>
      <c r="C1472" s="268"/>
      <c r="D1472" s="268"/>
      <c r="E1472" s="268"/>
      <c r="F1472" s="268"/>
      <c r="G1472" s="268"/>
      <c r="H1472" s="268"/>
      <c r="I1472" s="268"/>
      <c r="J1472" s="268"/>
      <c r="K1472" s="268"/>
    </row>
    <row r="1473" spans="2:11" s="84" customFormat="1" x14ac:dyDescent="0.3">
      <c r="B1473" s="268"/>
      <c r="C1473" s="268"/>
      <c r="D1473" s="268"/>
      <c r="E1473" s="268"/>
      <c r="F1473" s="268"/>
      <c r="G1473" s="268"/>
      <c r="H1473" s="268"/>
      <c r="I1473" s="268"/>
      <c r="J1473" s="268"/>
      <c r="K1473" s="268"/>
    </row>
    <row r="1474" spans="2:11" s="84" customFormat="1" x14ac:dyDescent="0.3">
      <c r="B1474" s="268"/>
      <c r="C1474" s="268"/>
      <c r="D1474" s="268"/>
      <c r="E1474" s="268"/>
      <c r="F1474" s="268"/>
      <c r="G1474" s="268"/>
      <c r="H1474" s="268"/>
      <c r="I1474" s="268"/>
      <c r="J1474" s="268"/>
      <c r="K1474" s="268"/>
    </row>
    <row r="1475" spans="2:11" s="84" customFormat="1" x14ac:dyDescent="0.3">
      <c r="B1475" s="268"/>
      <c r="C1475" s="268"/>
      <c r="D1475" s="268"/>
      <c r="E1475" s="268"/>
      <c r="F1475" s="268"/>
      <c r="G1475" s="268"/>
      <c r="H1475" s="268"/>
      <c r="I1475" s="268"/>
      <c r="J1475" s="268"/>
      <c r="K1475" s="268"/>
    </row>
    <row r="1476" spans="2:11" s="84" customFormat="1" x14ac:dyDescent="0.3">
      <c r="B1476" s="268"/>
      <c r="C1476" s="268"/>
      <c r="D1476" s="268"/>
      <c r="E1476" s="268"/>
      <c r="F1476" s="268"/>
      <c r="G1476" s="268"/>
      <c r="H1476" s="268"/>
      <c r="I1476" s="268"/>
      <c r="J1476" s="268"/>
      <c r="K1476" s="268"/>
    </row>
    <row r="1477" spans="2:11" s="84" customFormat="1" x14ac:dyDescent="0.3">
      <c r="B1477" s="268"/>
      <c r="C1477" s="268"/>
      <c r="D1477" s="268"/>
      <c r="E1477" s="268"/>
      <c r="F1477" s="268"/>
      <c r="G1477" s="268"/>
      <c r="H1477" s="268"/>
      <c r="I1477" s="268"/>
      <c r="J1477" s="268"/>
      <c r="K1477" s="268"/>
    </row>
    <row r="1478" spans="2:11" s="84" customFormat="1" x14ac:dyDescent="0.3">
      <c r="B1478" s="268"/>
      <c r="C1478" s="268"/>
      <c r="D1478" s="268"/>
      <c r="E1478" s="268"/>
      <c r="F1478" s="268"/>
      <c r="G1478" s="268"/>
      <c r="H1478" s="268"/>
      <c r="I1478" s="268"/>
      <c r="J1478" s="268"/>
      <c r="K1478" s="268"/>
    </row>
    <row r="1479" spans="2:11" s="84" customFormat="1" x14ac:dyDescent="0.3">
      <c r="B1479" s="268"/>
      <c r="C1479" s="268"/>
      <c r="D1479" s="268"/>
      <c r="E1479" s="268"/>
      <c r="F1479" s="268"/>
      <c r="G1479" s="268"/>
      <c r="H1479" s="268"/>
      <c r="I1479" s="268"/>
      <c r="J1479" s="268"/>
      <c r="K1479" s="268"/>
    </row>
    <row r="1480" spans="2:11" s="84" customFormat="1" x14ac:dyDescent="0.3">
      <c r="B1480" s="268"/>
      <c r="C1480" s="268"/>
      <c r="D1480" s="268"/>
      <c r="E1480" s="268"/>
      <c r="F1480" s="268"/>
      <c r="G1480" s="268"/>
      <c r="H1480" s="268"/>
      <c r="I1480" s="268"/>
      <c r="J1480" s="268"/>
      <c r="K1480" s="268"/>
    </row>
    <row r="1481" spans="2:11" s="84" customFormat="1" x14ac:dyDescent="0.3">
      <c r="B1481" s="268"/>
      <c r="C1481" s="268"/>
      <c r="D1481" s="268"/>
      <c r="E1481" s="268"/>
      <c r="F1481" s="268"/>
      <c r="G1481" s="268"/>
      <c r="H1481" s="268"/>
      <c r="I1481" s="268"/>
      <c r="J1481" s="268"/>
      <c r="K1481" s="268"/>
    </row>
    <row r="1482" spans="2:11" s="84" customFormat="1" x14ac:dyDescent="0.3">
      <c r="B1482" s="268"/>
      <c r="C1482" s="268"/>
      <c r="D1482" s="268"/>
      <c r="E1482" s="268"/>
      <c r="F1482" s="268"/>
      <c r="G1482" s="268"/>
      <c r="H1482" s="268"/>
      <c r="I1482" s="268"/>
      <c r="J1482" s="268"/>
      <c r="K1482" s="268"/>
    </row>
    <row r="1483" spans="2:11" s="84" customFormat="1" x14ac:dyDescent="0.3">
      <c r="B1483" s="268"/>
      <c r="C1483" s="268"/>
      <c r="D1483" s="268"/>
      <c r="E1483" s="268"/>
      <c r="F1483" s="268"/>
      <c r="G1483" s="268"/>
      <c r="H1483" s="268"/>
      <c r="I1483" s="268"/>
      <c r="J1483" s="268"/>
      <c r="K1483" s="268"/>
    </row>
    <row r="1484" spans="2:11" s="84" customFormat="1" x14ac:dyDescent="0.3">
      <c r="B1484" s="268"/>
      <c r="C1484" s="268"/>
      <c r="D1484" s="268"/>
      <c r="E1484" s="268"/>
      <c r="F1484" s="268"/>
      <c r="G1484" s="268"/>
      <c r="H1484" s="268"/>
      <c r="I1484" s="268"/>
      <c r="J1484" s="268"/>
      <c r="K1484" s="268"/>
    </row>
    <row r="1485" spans="2:11" s="84" customFormat="1" x14ac:dyDescent="0.3">
      <c r="B1485" s="268"/>
      <c r="C1485" s="268"/>
      <c r="D1485" s="268"/>
      <c r="E1485" s="268"/>
      <c r="F1485" s="268"/>
      <c r="G1485" s="268"/>
      <c r="H1485" s="268"/>
      <c r="I1485" s="268"/>
      <c r="J1485" s="268"/>
      <c r="K1485" s="268"/>
    </row>
    <row r="1486" spans="2:11" s="84" customFormat="1" x14ac:dyDescent="0.3">
      <c r="B1486" s="268"/>
      <c r="C1486" s="268"/>
      <c r="D1486" s="268"/>
      <c r="E1486" s="268"/>
      <c r="F1486" s="268"/>
      <c r="G1486" s="268"/>
      <c r="H1486" s="268"/>
      <c r="I1486" s="268"/>
      <c r="J1486" s="268"/>
      <c r="K1486" s="268"/>
    </row>
    <row r="1487" spans="2:11" s="84" customFormat="1" x14ac:dyDescent="0.3">
      <c r="B1487" s="268"/>
      <c r="C1487" s="268"/>
      <c r="D1487" s="268"/>
      <c r="E1487" s="268"/>
      <c r="F1487" s="268"/>
      <c r="G1487" s="268"/>
      <c r="H1487" s="268"/>
      <c r="I1487" s="268"/>
      <c r="J1487" s="268"/>
      <c r="K1487" s="268"/>
    </row>
    <row r="1488" spans="2:11" s="84" customFormat="1" x14ac:dyDescent="0.3">
      <c r="B1488" s="268"/>
      <c r="C1488" s="268"/>
      <c r="D1488" s="268"/>
      <c r="E1488" s="268"/>
      <c r="F1488" s="268"/>
      <c r="G1488" s="268"/>
      <c r="H1488" s="268"/>
      <c r="I1488" s="268"/>
      <c r="J1488" s="268"/>
      <c r="K1488" s="268"/>
    </row>
    <row r="1489" spans="2:11" s="84" customFormat="1" x14ac:dyDescent="0.3">
      <c r="B1489" s="268"/>
      <c r="C1489" s="268"/>
      <c r="D1489" s="268"/>
      <c r="E1489" s="268"/>
      <c r="F1489" s="268"/>
      <c r="G1489" s="268"/>
      <c r="H1489" s="268"/>
      <c r="I1489" s="268"/>
      <c r="J1489" s="268"/>
      <c r="K1489" s="268"/>
    </row>
    <row r="1490" spans="2:11" s="84" customFormat="1" x14ac:dyDescent="0.3">
      <c r="B1490" s="268"/>
      <c r="C1490" s="268"/>
      <c r="D1490" s="268"/>
      <c r="E1490" s="268"/>
      <c r="F1490" s="268"/>
      <c r="G1490" s="268"/>
      <c r="H1490" s="268"/>
      <c r="I1490" s="268"/>
      <c r="J1490" s="268"/>
      <c r="K1490" s="268"/>
    </row>
    <row r="1491" spans="2:11" s="84" customFormat="1" x14ac:dyDescent="0.3">
      <c r="B1491" s="268"/>
      <c r="C1491" s="268"/>
      <c r="D1491" s="268"/>
      <c r="E1491" s="268"/>
      <c r="F1491" s="268"/>
      <c r="G1491" s="268"/>
      <c r="H1491" s="268"/>
      <c r="I1491" s="268"/>
      <c r="J1491" s="268"/>
      <c r="K1491" s="268"/>
    </row>
    <row r="1492" spans="2:11" s="84" customFormat="1" x14ac:dyDescent="0.3">
      <c r="B1492" s="268"/>
      <c r="C1492" s="268"/>
      <c r="D1492" s="268"/>
      <c r="E1492" s="268"/>
      <c r="F1492" s="268"/>
      <c r="G1492" s="268"/>
      <c r="H1492" s="268"/>
      <c r="I1492" s="268"/>
      <c r="J1492" s="268"/>
      <c r="K1492" s="268"/>
    </row>
    <row r="1493" spans="2:11" s="84" customFormat="1" x14ac:dyDescent="0.3">
      <c r="B1493" s="268"/>
      <c r="C1493" s="268"/>
      <c r="D1493" s="268"/>
      <c r="E1493" s="268"/>
      <c r="F1493" s="268"/>
      <c r="G1493" s="268"/>
      <c r="H1493" s="268"/>
      <c r="I1493" s="268"/>
      <c r="J1493" s="268"/>
      <c r="K1493" s="268"/>
    </row>
    <row r="1494" spans="2:11" s="84" customFormat="1" x14ac:dyDescent="0.3">
      <c r="B1494" s="268"/>
      <c r="C1494" s="268"/>
      <c r="D1494" s="268"/>
      <c r="E1494" s="268"/>
      <c r="F1494" s="268"/>
      <c r="G1494" s="268"/>
      <c r="H1494" s="268"/>
      <c r="I1494" s="268"/>
      <c r="J1494" s="268"/>
      <c r="K1494" s="268"/>
    </row>
    <row r="1495" spans="2:11" s="84" customFormat="1" x14ac:dyDescent="0.3">
      <c r="B1495" s="268"/>
      <c r="C1495" s="268"/>
      <c r="D1495" s="268"/>
      <c r="E1495" s="268"/>
      <c r="F1495" s="268"/>
      <c r="G1495" s="268"/>
      <c r="H1495" s="268"/>
      <c r="I1495" s="268"/>
      <c r="J1495" s="268"/>
      <c r="K1495" s="268"/>
    </row>
    <row r="1496" spans="2:11" s="84" customFormat="1" x14ac:dyDescent="0.3">
      <c r="B1496" s="268"/>
      <c r="C1496" s="268"/>
      <c r="D1496" s="268"/>
      <c r="E1496" s="268"/>
      <c r="F1496" s="268"/>
      <c r="G1496" s="268"/>
      <c r="H1496" s="268"/>
      <c r="I1496" s="268"/>
      <c r="J1496" s="268"/>
      <c r="K1496" s="268"/>
    </row>
    <row r="1497" spans="2:11" s="84" customFormat="1" x14ac:dyDescent="0.3">
      <c r="B1497" s="268"/>
      <c r="C1497" s="268"/>
      <c r="D1497" s="268"/>
      <c r="E1497" s="268"/>
      <c r="F1497" s="268"/>
      <c r="G1497" s="268"/>
      <c r="H1497" s="268"/>
      <c r="I1497" s="268"/>
      <c r="J1497" s="268"/>
      <c r="K1497" s="268"/>
    </row>
    <row r="1498" spans="2:11" s="84" customFormat="1" x14ac:dyDescent="0.3">
      <c r="B1498" s="268"/>
      <c r="C1498" s="268"/>
      <c r="D1498" s="268"/>
      <c r="E1498" s="268"/>
      <c r="F1498" s="268"/>
      <c r="G1498" s="268"/>
      <c r="H1498" s="268"/>
      <c r="I1498" s="268"/>
      <c r="J1498" s="268"/>
      <c r="K1498" s="268"/>
    </row>
    <row r="1499" spans="2:11" s="84" customFormat="1" x14ac:dyDescent="0.3">
      <c r="B1499" s="268"/>
      <c r="C1499" s="268"/>
      <c r="D1499" s="268"/>
      <c r="E1499" s="268"/>
      <c r="F1499" s="268"/>
      <c r="G1499" s="268"/>
      <c r="H1499" s="268"/>
      <c r="I1499" s="268"/>
      <c r="J1499" s="268"/>
      <c r="K1499" s="268"/>
    </row>
    <row r="1500" spans="2:11" s="84" customFormat="1" x14ac:dyDescent="0.3">
      <c r="B1500" s="268"/>
      <c r="C1500" s="268"/>
      <c r="D1500" s="268"/>
      <c r="E1500" s="268"/>
      <c r="F1500" s="268"/>
      <c r="G1500" s="268"/>
      <c r="H1500" s="268"/>
      <c r="I1500" s="268"/>
      <c r="J1500" s="268"/>
      <c r="K1500" s="268"/>
    </row>
    <row r="1501" spans="2:11" s="84" customFormat="1" x14ac:dyDescent="0.3">
      <c r="B1501" s="268"/>
      <c r="C1501" s="268"/>
      <c r="D1501" s="268"/>
      <c r="E1501" s="268"/>
      <c r="F1501" s="268"/>
      <c r="G1501" s="268"/>
      <c r="H1501" s="268"/>
      <c r="I1501" s="268"/>
      <c r="J1501" s="268"/>
      <c r="K1501" s="268"/>
    </row>
    <row r="1502" spans="2:11" s="84" customFormat="1" x14ac:dyDescent="0.3">
      <c r="B1502" s="268"/>
      <c r="C1502" s="268"/>
      <c r="D1502" s="268"/>
      <c r="E1502" s="268"/>
      <c r="F1502" s="268"/>
      <c r="G1502" s="268"/>
      <c r="H1502" s="268"/>
      <c r="I1502" s="268"/>
      <c r="J1502" s="268"/>
      <c r="K1502" s="268"/>
    </row>
    <row r="1503" spans="2:11" s="84" customFormat="1" x14ac:dyDescent="0.3">
      <c r="B1503" s="268"/>
      <c r="C1503" s="268"/>
      <c r="D1503" s="268"/>
      <c r="E1503" s="268"/>
      <c r="F1503" s="268"/>
      <c r="G1503" s="268"/>
      <c r="H1503" s="268"/>
      <c r="I1503" s="268"/>
      <c r="J1503" s="268"/>
      <c r="K1503" s="268"/>
    </row>
    <row r="1504" spans="2:11" s="84" customFormat="1" x14ac:dyDescent="0.3">
      <c r="B1504" s="268"/>
      <c r="C1504" s="268"/>
      <c r="D1504" s="268"/>
      <c r="E1504" s="268"/>
      <c r="F1504" s="268"/>
      <c r="G1504" s="268"/>
      <c r="H1504" s="268"/>
      <c r="I1504" s="268"/>
      <c r="J1504" s="268"/>
      <c r="K1504" s="268"/>
    </row>
    <row r="1505" spans="2:11" s="84" customFormat="1" x14ac:dyDescent="0.3">
      <c r="B1505" s="268"/>
      <c r="C1505" s="268"/>
      <c r="D1505" s="268"/>
      <c r="E1505" s="268"/>
      <c r="F1505" s="268"/>
      <c r="G1505" s="268"/>
      <c r="H1505" s="268"/>
      <c r="I1505" s="268"/>
      <c r="J1505" s="268"/>
      <c r="K1505" s="268"/>
    </row>
    <row r="1506" spans="2:11" s="84" customFormat="1" x14ac:dyDescent="0.3">
      <c r="B1506" s="268"/>
      <c r="C1506" s="268"/>
      <c r="D1506" s="268"/>
      <c r="E1506" s="268"/>
      <c r="F1506" s="268"/>
      <c r="G1506" s="268"/>
      <c r="H1506" s="268"/>
      <c r="I1506" s="268"/>
      <c r="J1506" s="268"/>
      <c r="K1506" s="268"/>
    </row>
    <row r="1507" spans="2:11" s="84" customFormat="1" x14ac:dyDescent="0.3">
      <c r="B1507" s="268"/>
      <c r="C1507" s="268"/>
      <c r="D1507" s="268"/>
      <c r="E1507" s="268"/>
      <c r="F1507" s="268"/>
      <c r="G1507" s="268"/>
      <c r="H1507" s="268"/>
      <c r="I1507" s="268"/>
      <c r="J1507" s="268"/>
      <c r="K1507" s="268"/>
    </row>
    <row r="1508" spans="2:11" s="84" customFormat="1" x14ac:dyDescent="0.3">
      <c r="B1508" s="268"/>
      <c r="C1508" s="268"/>
      <c r="D1508" s="268"/>
      <c r="E1508" s="268"/>
      <c r="F1508" s="268"/>
      <c r="G1508" s="268"/>
      <c r="H1508" s="268"/>
      <c r="I1508" s="268"/>
      <c r="J1508" s="268"/>
      <c r="K1508" s="268"/>
    </row>
    <row r="1509" spans="2:11" s="84" customFormat="1" x14ac:dyDescent="0.3">
      <c r="B1509" s="268"/>
      <c r="C1509" s="268"/>
      <c r="D1509" s="268"/>
      <c r="E1509" s="268"/>
      <c r="F1509" s="268"/>
      <c r="G1509" s="268"/>
      <c r="H1509" s="268"/>
      <c r="I1509" s="268"/>
      <c r="J1509" s="268"/>
      <c r="K1509" s="268"/>
    </row>
    <row r="1510" spans="2:11" s="84" customFormat="1" x14ac:dyDescent="0.3">
      <c r="B1510" s="268"/>
      <c r="C1510" s="268"/>
      <c r="D1510" s="268"/>
      <c r="E1510" s="268"/>
      <c r="F1510" s="268"/>
      <c r="G1510" s="268"/>
      <c r="H1510" s="268"/>
      <c r="I1510" s="268"/>
      <c r="J1510" s="268"/>
      <c r="K1510" s="268"/>
    </row>
    <row r="1511" spans="2:11" s="84" customFormat="1" x14ac:dyDescent="0.3">
      <c r="B1511" s="268"/>
      <c r="C1511" s="268"/>
      <c r="D1511" s="268"/>
      <c r="E1511" s="268"/>
      <c r="F1511" s="268"/>
      <c r="G1511" s="268"/>
      <c r="H1511" s="268"/>
      <c r="I1511" s="268"/>
      <c r="J1511" s="268"/>
      <c r="K1511" s="268"/>
    </row>
    <row r="1512" spans="2:11" s="84" customFormat="1" x14ac:dyDescent="0.3">
      <c r="B1512" s="268"/>
      <c r="C1512" s="268"/>
      <c r="D1512" s="268"/>
      <c r="E1512" s="268"/>
      <c r="F1512" s="268"/>
      <c r="G1512" s="268"/>
      <c r="H1512" s="268"/>
      <c r="I1512" s="268"/>
      <c r="J1512" s="268"/>
      <c r="K1512" s="268"/>
    </row>
    <row r="1513" spans="2:11" s="84" customFormat="1" x14ac:dyDescent="0.3">
      <c r="B1513" s="268"/>
      <c r="C1513" s="268"/>
      <c r="D1513" s="268"/>
      <c r="E1513" s="268"/>
      <c r="F1513" s="268"/>
      <c r="G1513" s="268"/>
      <c r="H1513" s="268"/>
      <c r="I1513" s="268"/>
      <c r="J1513" s="268"/>
      <c r="K1513" s="268"/>
    </row>
    <row r="1514" spans="2:11" s="84" customFormat="1" x14ac:dyDescent="0.3">
      <c r="B1514" s="268"/>
      <c r="C1514" s="268"/>
      <c r="D1514" s="268"/>
      <c r="E1514" s="268"/>
      <c r="F1514" s="268"/>
      <c r="G1514" s="268"/>
      <c r="H1514" s="268"/>
      <c r="I1514" s="268"/>
      <c r="J1514" s="268"/>
      <c r="K1514" s="268"/>
    </row>
    <row r="1515" spans="2:11" s="84" customFormat="1" x14ac:dyDescent="0.3">
      <c r="B1515" s="268"/>
      <c r="C1515" s="268"/>
      <c r="D1515" s="268"/>
      <c r="E1515" s="268"/>
      <c r="F1515" s="268"/>
      <c r="G1515" s="268"/>
      <c r="H1515" s="268"/>
      <c r="I1515" s="268"/>
      <c r="J1515" s="268"/>
      <c r="K1515" s="268"/>
    </row>
    <row r="1516" spans="2:11" s="84" customFormat="1" x14ac:dyDescent="0.3">
      <c r="B1516" s="268"/>
      <c r="C1516" s="268"/>
      <c r="D1516" s="268"/>
      <c r="E1516" s="268"/>
      <c r="F1516" s="268"/>
      <c r="G1516" s="268"/>
      <c r="H1516" s="268"/>
      <c r="I1516" s="268"/>
      <c r="J1516" s="268"/>
      <c r="K1516" s="268"/>
    </row>
    <row r="1517" spans="2:11" s="84" customFormat="1" x14ac:dyDescent="0.3">
      <c r="B1517" s="268"/>
      <c r="C1517" s="268"/>
      <c r="D1517" s="268"/>
      <c r="E1517" s="268"/>
      <c r="F1517" s="268"/>
      <c r="G1517" s="268"/>
      <c r="H1517" s="268"/>
      <c r="I1517" s="268"/>
      <c r="J1517" s="268"/>
      <c r="K1517" s="268"/>
    </row>
    <row r="1518" spans="2:11" s="84" customFormat="1" x14ac:dyDescent="0.3">
      <c r="B1518" s="268"/>
      <c r="C1518" s="268"/>
      <c r="D1518" s="268"/>
      <c r="E1518" s="268"/>
      <c r="F1518" s="268"/>
      <c r="G1518" s="268"/>
      <c r="H1518" s="268"/>
      <c r="I1518" s="268"/>
      <c r="J1518" s="268"/>
      <c r="K1518" s="268"/>
    </row>
    <row r="1519" spans="2:11" s="84" customFormat="1" x14ac:dyDescent="0.3">
      <c r="B1519" s="268"/>
      <c r="C1519" s="268"/>
      <c r="D1519" s="268"/>
      <c r="E1519" s="268"/>
      <c r="F1519" s="268"/>
      <c r="G1519" s="268"/>
      <c r="H1519" s="268"/>
      <c r="I1519" s="268"/>
      <c r="J1519" s="268"/>
      <c r="K1519" s="268"/>
    </row>
    <row r="1520" spans="2:11" s="84" customFormat="1" x14ac:dyDescent="0.3">
      <c r="B1520" s="268"/>
      <c r="C1520" s="268"/>
      <c r="D1520" s="268"/>
      <c r="E1520" s="268"/>
      <c r="F1520" s="268"/>
      <c r="G1520" s="268"/>
      <c r="H1520" s="268"/>
      <c r="I1520" s="268"/>
      <c r="J1520" s="268"/>
      <c r="K1520" s="268"/>
    </row>
    <row r="1521" spans="2:11" s="84" customFormat="1" x14ac:dyDescent="0.3">
      <c r="B1521" s="268"/>
      <c r="C1521" s="268"/>
      <c r="D1521" s="268"/>
      <c r="E1521" s="268"/>
      <c r="F1521" s="268"/>
      <c r="G1521" s="268"/>
      <c r="H1521" s="268"/>
      <c r="I1521" s="268"/>
      <c r="J1521" s="268"/>
      <c r="K1521" s="268"/>
    </row>
    <row r="1522" spans="2:11" s="84" customFormat="1" x14ac:dyDescent="0.3">
      <c r="B1522" s="268"/>
      <c r="C1522" s="268"/>
      <c r="D1522" s="268"/>
      <c r="E1522" s="268"/>
      <c r="F1522" s="268"/>
      <c r="G1522" s="268"/>
      <c r="H1522" s="268"/>
      <c r="I1522" s="268"/>
      <c r="J1522" s="268"/>
      <c r="K1522" s="268"/>
    </row>
    <row r="1523" spans="2:11" s="84" customFormat="1" x14ac:dyDescent="0.3">
      <c r="B1523" s="268"/>
      <c r="C1523" s="268"/>
      <c r="D1523" s="268"/>
      <c r="E1523" s="268"/>
      <c r="F1523" s="268"/>
      <c r="G1523" s="268"/>
      <c r="H1523" s="268"/>
      <c r="I1523" s="268"/>
      <c r="J1523" s="268"/>
      <c r="K1523" s="268"/>
    </row>
    <row r="1524" spans="2:11" s="84" customFormat="1" x14ac:dyDescent="0.3">
      <c r="B1524" s="268"/>
      <c r="C1524" s="268"/>
      <c r="D1524" s="268"/>
      <c r="E1524" s="268"/>
      <c r="F1524" s="268"/>
      <c r="G1524" s="268"/>
      <c r="H1524" s="268"/>
      <c r="I1524" s="268"/>
      <c r="J1524" s="268"/>
      <c r="K1524" s="268"/>
    </row>
    <row r="1525" spans="2:11" s="84" customFormat="1" x14ac:dyDescent="0.3">
      <c r="B1525" s="268"/>
      <c r="C1525" s="268"/>
      <c r="D1525" s="268"/>
      <c r="E1525" s="268"/>
      <c r="F1525" s="268"/>
      <c r="G1525" s="268"/>
      <c r="H1525" s="268"/>
      <c r="I1525" s="268"/>
      <c r="J1525" s="268"/>
      <c r="K1525" s="268"/>
    </row>
    <row r="1526" spans="2:11" s="84" customFormat="1" x14ac:dyDescent="0.3">
      <c r="B1526" s="268"/>
      <c r="C1526" s="268"/>
      <c r="D1526" s="268"/>
      <c r="E1526" s="268"/>
      <c r="F1526" s="268"/>
      <c r="G1526" s="268"/>
      <c r="H1526" s="268"/>
      <c r="I1526" s="268"/>
      <c r="J1526" s="268"/>
      <c r="K1526" s="268"/>
    </row>
    <row r="1527" spans="2:11" s="84" customFormat="1" x14ac:dyDescent="0.3">
      <c r="B1527" s="268"/>
      <c r="C1527" s="268"/>
      <c r="D1527" s="268"/>
      <c r="E1527" s="268"/>
      <c r="F1527" s="268"/>
      <c r="G1527" s="268"/>
      <c r="H1527" s="268"/>
      <c r="I1527" s="268"/>
      <c r="J1527" s="268"/>
      <c r="K1527" s="268"/>
    </row>
    <row r="1528" spans="2:11" s="84" customFormat="1" x14ac:dyDescent="0.3">
      <c r="B1528" s="268"/>
      <c r="C1528" s="268"/>
      <c r="D1528" s="268"/>
      <c r="E1528" s="268"/>
      <c r="F1528" s="268"/>
      <c r="G1528" s="268"/>
      <c r="H1528" s="268"/>
      <c r="I1528" s="268"/>
      <c r="J1528" s="268"/>
      <c r="K1528" s="268"/>
    </row>
    <row r="1529" spans="2:11" s="84" customFormat="1" x14ac:dyDescent="0.3">
      <c r="B1529" s="268"/>
      <c r="C1529" s="268"/>
      <c r="D1529" s="268"/>
      <c r="E1529" s="268"/>
      <c r="F1529" s="268"/>
      <c r="G1529" s="268"/>
      <c r="H1529" s="268"/>
      <c r="I1529" s="268"/>
      <c r="J1529" s="268"/>
      <c r="K1529" s="268"/>
    </row>
    <row r="1530" spans="2:11" s="84" customFormat="1" x14ac:dyDescent="0.3">
      <c r="B1530" s="268"/>
      <c r="C1530" s="268"/>
      <c r="D1530" s="268"/>
      <c r="E1530" s="268"/>
      <c r="F1530" s="268"/>
      <c r="G1530" s="268"/>
      <c r="H1530" s="268"/>
      <c r="I1530" s="268"/>
      <c r="J1530" s="268"/>
      <c r="K1530" s="268"/>
    </row>
    <row r="1531" spans="2:11" s="84" customFormat="1" x14ac:dyDescent="0.3">
      <c r="B1531" s="268"/>
      <c r="C1531" s="268"/>
      <c r="D1531" s="268"/>
      <c r="E1531" s="268"/>
      <c r="F1531" s="268"/>
      <c r="G1531" s="268"/>
      <c r="H1531" s="268"/>
      <c r="I1531" s="268"/>
      <c r="J1531" s="268"/>
      <c r="K1531" s="268"/>
    </row>
    <row r="1532" spans="2:11" s="84" customFormat="1" x14ac:dyDescent="0.3">
      <c r="B1532" s="268"/>
      <c r="C1532" s="268"/>
      <c r="D1532" s="268"/>
      <c r="E1532" s="268"/>
      <c r="F1532" s="268"/>
      <c r="G1532" s="268"/>
      <c r="H1532" s="268"/>
      <c r="I1532" s="268"/>
      <c r="J1532" s="268"/>
      <c r="K1532" s="268"/>
    </row>
    <row r="1533" spans="2:11" s="84" customFormat="1" x14ac:dyDescent="0.3">
      <c r="B1533" s="268"/>
      <c r="C1533" s="268"/>
      <c r="D1533" s="268"/>
      <c r="E1533" s="268"/>
      <c r="F1533" s="268"/>
      <c r="G1533" s="268"/>
      <c r="H1533" s="268"/>
      <c r="I1533" s="268"/>
      <c r="J1533" s="268"/>
      <c r="K1533" s="268"/>
    </row>
    <row r="1534" spans="2:11" s="84" customFormat="1" x14ac:dyDescent="0.3">
      <c r="B1534" s="268"/>
      <c r="C1534" s="268"/>
      <c r="D1534" s="268"/>
      <c r="E1534" s="268"/>
      <c r="F1534" s="268"/>
      <c r="G1534" s="268"/>
      <c r="H1534" s="268"/>
      <c r="I1534" s="268"/>
      <c r="J1534" s="268"/>
      <c r="K1534" s="268"/>
    </row>
    <row r="1535" spans="2:11" s="84" customFormat="1" x14ac:dyDescent="0.3">
      <c r="B1535" s="268"/>
      <c r="C1535" s="268"/>
      <c r="D1535" s="268"/>
      <c r="E1535" s="268"/>
      <c r="F1535" s="268"/>
      <c r="G1535" s="268"/>
      <c r="H1535" s="268"/>
      <c r="I1535" s="268"/>
      <c r="J1535" s="268"/>
      <c r="K1535" s="268"/>
    </row>
    <row r="1536" spans="2:11" s="84" customFormat="1" x14ac:dyDescent="0.3">
      <c r="B1536" s="268"/>
      <c r="C1536" s="268"/>
      <c r="D1536" s="268"/>
      <c r="E1536" s="268"/>
      <c r="F1536" s="268"/>
      <c r="G1536" s="268"/>
      <c r="H1536" s="268"/>
      <c r="I1536" s="268"/>
      <c r="J1536" s="268"/>
      <c r="K1536" s="268"/>
    </row>
    <row r="1537" spans="2:11" s="84" customFormat="1" x14ac:dyDescent="0.3">
      <c r="B1537" s="268"/>
      <c r="C1537" s="268"/>
      <c r="D1537" s="268"/>
      <c r="E1537" s="268"/>
      <c r="F1537" s="268"/>
      <c r="G1537" s="268"/>
      <c r="H1537" s="268"/>
      <c r="I1537" s="268"/>
      <c r="J1537" s="268"/>
      <c r="K1537" s="268"/>
    </row>
    <row r="1538" spans="2:11" s="84" customFormat="1" x14ac:dyDescent="0.3">
      <c r="B1538" s="268"/>
      <c r="C1538" s="268"/>
      <c r="D1538" s="268"/>
      <c r="E1538" s="268"/>
      <c r="F1538" s="268"/>
      <c r="G1538" s="268"/>
      <c r="H1538" s="268"/>
      <c r="I1538" s="268"/>
      <c r="J1538" s="268"/>
      <c r="K1538" s="268"/>
    </row>
    <row r="1539" spans="2:11" s="84" customFormat="1" x14ac:dyDescent="0.3">
      <c r="B1539" s="268"/>
      <c r="C1539" s="268"/>
      <c r="D1539" s="268"/>
      <c r="E1539" s="268"/>
      <c r="F1539" s="268"/>
      <c r="G1539" s="268"/>
      <c r="H1539" s="268"/>
      <c r="I1539" s="268"/>
      <c r="J1539" s="268"/>
      <c r="K1539" s="268"/>
    </row>
    <row r="1540" spans="2:11" s="84" customFormat="1" x14ac:dyDescent="0.3">
      <c r="B1540" s="268"/>
      <c r="C1540" s="268"/>
      <c r="D1540" s="268"/>
      <c r="E1540" s="268"/>
      <c r="F1540" s="268"/>
      <c r="G1540" s="268"/>
      <c r="H1540" s="268"/>
      <c r="I1540" s="268"/>
      <c r="J1540" s="268"/>
      <c r="K1540" s="268"/>
    </row>
    <row r="1541" spans="2:11" s="84" customFormat="1" x14ac:dyDescent="0.3">
      <c r="B1541" s="268"/>
      <c r="C1541" s="268"/>
      <c r="D1541" s="268"/>
      <c r="E1541" s="268"/>
      <c r="F1541" s="268"/>
      <c r="G1541" s="268"/>
      <c r="H1541" s="268"/>
      <c r="I1541" s="268"/>
      <c r="J1541" s="268"/>
      <c r="K1541" s="268"/>
    </row>
    <row r="1542" spans="2:11" s="84" customFormat="1" x14ac:dyDescent="0.3">
      <c r="B1542" s="268"/>
      <c r="C1542" s="268"/>
      <c r="D1542" s="268"/>
      <c r="E1542" s="268"/>
      <c r="F1542" s="268"/>
      <c r="G1542" s="268"/>
      <c r="H1542" s="268"/>
      <c r="I1542" s="268"/>
      <c r="J1542" s="268"/>
      <c r="K1542" s="268"/>
    </row>
    <row r="1543" spans="2:11" s="84" customFormat="1" x14ac:dyDescent="0.3">
      <c r="B1543" s="268"/>
      <c r="C1543" s="268"/>
      <c r="D1543" s="268"/>
      <c r="E1543" s="268"/>
      <c r="F1543" s="268"/>
      <c r="G1543" s="268"/>
      <c r="H1543" s="268"/>
      <c r="I1543" s="268"/>
      <c r="J1543" s="268"/>
      <c r="K1543" s="268"/>
    </row>
    <row r="1544" spans="2:11" s="84" customFormat="1" x14ac:dyDescent="0.3">
      <c r="B1544" s="268"/>
      <c r="C1544" s="268"/>
      <c r="D1544" s="268"/>
      <c r="E1544" s="268"/>
      <c r="F1544" s="268"/>
      <c r="G1544" s="268"/>
      <c r="H1544" s="268"/>
      <c r="I1544" s="268"/>
      <c r="J1544" s="268"/>
      <c r="K1544" s="268"/>
    </row>
    <row r="1545" spans="2:11" s="84" customFormat="1" x14ac:dyDescent="0.3">
      <c r="B1545" s="268"/>
      <c r="C1545" s="268"/>
      <c r="D1545" s="268"/>
      <c r="E1545" s="268"/>
      <c r="F1545" s="268"/>
      <c r="G1545" s="268"/>
      <c r="H1545" s="268"/>
      <c r="I1545" s="268"/>
      <c r="J1545" s="268"/>
      <c r="K1545" s="268"/>
    </row>
    <row r="1546" spans="2:11" s="84" customFormat="1" x14ac:dyDescent="0.3">
      <c r="B1546" s="268"/>
      <c r="C1546" s="268"/>
      <c r="D1546" s="268"/>
      <c r="E1546" s="268"/>
      <c r="F1546" s="268"/>
      <c r="G1546" s="268"/>
      <c r="H1546" s="268"/>
      <c r="I1546" s="268"/>
      <c r="J1546" s="268"/>
      <c r="K1546" s="268"/>
    </row>
    <row r="1547" spans="2:11" s="84" customFormat="1" x14ac:dyDescent="0.3">
      <c r="B1547" s="268"/>
      <c r="C1547" s="268"/>
      <c r="D1547" s="268"/>
      <c r="E1547" s="268"/>
      <c r="F1547" s="268"/>
      <c r="G1547" s="268"/>
      <c r="H1547" s="268"/>
      <c r="I1547" s="268"/>
      <c r="J1547" s="268"/>
      <c r="K1547" s="268"/>
    </row>
    <row r="1548" spans="2:11" s="84" customFormat="1" x14ac:dyDescent="0.3">
      <c r="B1548" s="268"/>
      <c r="C1548" s="268"/>
      <c r="D1548" s="268"/>
      <c r="E1548" s="268"/>
      <c r="F1548" s="268"/>
      <c r="G1548" s="268"/>
      <c r="H1548" s="268"/>
      <c r="I1548" s="268"/>
      <c r="J1548" s="268"/>
      <c r="K1548" s="268"/>
    </row>
    <row r="1549" spans="2:11" s="84" customFormat="1" x14ac:dyDescent="0.3">
      <c r="B1549" s="268"/>
      <c r="C1549" s="268"/>
      <c r="D1549" s="268"/>
      <c r="E1549" s="268"/>
      <c r="F1549" s="268"/>
      <c r="G1549" s="268"/>
      <c r="H1549" s="268"/>
      <c r="I1549" s="268"/>
      <c r="J1549" s="268"/>
      <c r="K1549" s="268"/>
    </row>
    <row r="1550" spans="2:11" s="84" customFormat="1" x14ac:dyDescent="0.3">
      <c r="B1550" s="268"/>
      <c r="C1550" s="268"/>
      <c r="D1550" s="268"/>
      <c r="E1550" s="268"/>
      <c r="F1550" s="268"/>
      <c r="G1550" s="268"/>
      <c r="H1550" s="268"/>
      <c r="I1550" s="268"/>
      <c r="J1550" s="268"/>
      <c r="K1550" s="268"/>
    </row>
    <row r="1551" spans="2:11" s="84" customFormat="1" x14ac:dyDescent="0.3">
      <c r="B1551" s="268"/>
      <c r="C1551" s="268"/>
      <c r="D1551" s="268"/>
      <c r="E1551" s="268"/>
      <c r="F1551" s="268"/>
      <c r="G1551" s="268"/>
      <c r="H1551" s="268"/>
      <c r="I1551" s="268"/>
      <c r="J1551" s="268"/>
      <c r="K1551" s="268"/>
    </row>
    <row r="1552" spans="2:11" s="84" customFormat="1" x14ac:dyDescent="0.3">
      <c r="B1552" s="268"/>
      <c r="C1552" s="268"/>
      <c r="D1552" s="268"/>
      <c r="E1552" s="268"/>
      <c r="F1552" s="268"/>
      <c r="G1552" s="268"/>
      <c r="H1552" s="268"/>
      <c r="I1552" s="268"/>
      <c r="J1552" s="268"/>
      <c r="K1552" s="268"/>
    </row>
    <row r="1553" spans="2:11" s="84" customFormat="1" x14ac:dyDescent="0.3">
      <c r="B1553" s="268"/>
      <c r="C1553" s="268"/>
      <c r="D1553" s="268"/>
      <c r="E1553" s="268"/>
      <c r="F1553" s="268"/>
      <c r="G1553" s="268"/>
      <c r="H1553" s="268"/>
      <c r="I1553" s="268"/>
      <c r="J1553" s="268"/>
      <c r="K1553" s="268"/>
    </row>
    <row r="1554" spans="2:11" s="84" customFormat="1" x14ac:dyDescent="0.3">
      <c r="B1554" s="268"/>
      <c r="C1554" s="268"/>
      <c r="D1554" s="268"/>
      <c r="E1554" s="268"/>
      <c r="F1554" s="268"/>
      <c r="G1554" s="268"/>
      <c r="H1554" s="268"/>
      <c r="I1554" s="268"/>
      <c r="J1554" s="268"/>
      <c r="K1554" s="268"/>
    </row>
    <row r="1555" spans="2:11" s="84" customFormat="1" x14ac:dyDescent="0.3">
      <c r="B1555" s="268"/>
      <c r="C1555" s="268"/>
      <c r="D1555" s="268"/>
      <c r="E1555" s="268"/>
      <c r="F1555" s="268"/>
      <c r="G1555" s="268"/>
      <c r="H1555" s="268"/>
      <c r="I1555" s="268"/>
      <c r="J1555" s="268"/>
      <c r="K1555" s="268"/>
    </row>
    <row r="1556" spans="2:11" s="84" customFormat="1" x14ac:dyDescent="0.3">
      <c r="B1556" s="268"/>
      <c r="C1556" s="268"/>
      <c r="D1556" s="268"/>
      <c r="E1556" s="268"/>
      <c r="F1556" s="268"/>
      <c r="G1556" s="268"/>
      <c r="H1556" s="268"/>
      <c r="I1556" s="268"/>
      <c r="J1556" s="268"/>
      <c r="K1556" s="268"/>
    </row>
    <row r="1557" spans="2:11" s="84" customFormat="1" x14ac:dyDescent="0.3">
      <c r="B1557" s="268"/>
      <c r="C1557" s="268"/>
      <c r="D1557" s="268"/>
      <c r="E1557" s="268"/>
      <c r="F1557" s="268"/>
      <c r="G1557" s="268"/>
      <c r="H1557" s="268"/>
      <c r="I1557" s="268"/>
      <c r="J1557" s="268"/>
      <c r="K1557" s="268"/>
    </row>
    <row r="1558" spans="2:11" s="84" customFormat="1" x14ac:dyDescent="0.3">
      <c r="B1558" s="268"/>
      <c r="C1558" s="268"/>
      <c r="D1558" s="268"/>
      <c r="E1558" s="268"/>
      <c r="F1558" s="268"/>
      <c r="G1558" s="268"/>
      <c r="H1558" s="268"/>
      <c r="I1558" s="268"/>
      <c r="J1558" s="268"/>
      <c r="K1558" s="268"/>
    </row>
    <row r="1559" spans="2:11" s="84" customFormat="1" x14ac:dyDescent="0.3">
      <c r="B1559" s="268"/>
      <c r="C1559" s="268"/>
      <c r="D1559" s="268"/>
      <c r="E1559" s="268"/>
      <c r="F1559" s="268"/>
      <c r="G1559" s="268"/>
      <c r="H1559" s="268"/>
      <c r="I1559" s="268"/>
      <c r="J1559" s="268"/>
      <c r="K1559" s="268"/>
    </row>
    <row r="1560" spans="2:11" s="84" customFormat="1" x14ac:dyDescent="0.3">
      <c r="B1560" s="268"/>
      <c r="C1560" s="268"/>
      <c r="D1560" s="268"/>
      <c r="E1560" s="268"/>
      <c r="F1560" s="268"/>
      <c r="G1560" s="268"/>
      <c r="H1560" s="268"/>
      <c r="I1560" s="268"/>
      <c r="J1560" s="268"/>
      <c r="K1560" s="268"/>
    </row>
    <row r="1561" spans="2:11" s="84" customFormat="1" x14ac:dyDescent="0.3">
      <c r="B1561" s="268"/>
      <c r="C1561" s="268"/>
      <c r="D1561" s="268"/>
      <c r="E1561" s="268"/>
      <c r="F1561" s="268"/>
      <c r="G1561" s="268"/>
      <c r="H1561" s="268"/>
      <c r="I1561" s="268"/>
      <c r="J1561" s="268"/>
      <c r="K1561" s="268"/>
    </row>
    <row r="1562" spans="2:11" s="84" customFormat="1" x14ac:dyDescent="0.3">
      <c r="B1562" s="268"/>
      <c r="C1562" s="268"/>
      <c r="D1562" s="268"/>
      <c r="E1562" s="268"/>
      <c r="F1562" s="268"/>
      <c r="G1562" s="268"/>
      <c r="H1562" s="268"/>
      <c r="I1562" s="268"/>
      <c r="J1562" s="268"/>
      <c r="K1562" s="268"/>
    </row>
    <row r="1563" spans="2:11" s="84" customFormat="1" x14ac:dyDescent="0.3">
      <c r="B1563" s="268"/>
      <c r="C1563" s="268"/>
      <c r="D1563" s="268"/>
      <c r="E1563" s="268"/>
      <c r="F1563" s="268"/>
      <c r="G1563" s="268"/>
      <c r="H1563" s="268"/>
      <c r="I1563" s="268"/>
      <c r="J1563" s="268"/>
      <c r="K1563" s="268"/>
    </row>
    <row r="1564" spans="2:11" s="84" customFormat="1" x14ac:dyDescent="0.3">
      <c r="B1564" s="268"/>
      <c r="C1564" s="268"/>
      <c r="D1564" s="268"/>
      <c r="E1564" s="268"/>
      <c r="F1564" s="268"/>
      <c r="G1564" s="268"/>
      <c r="H1564" s="268"/>
      <c r="I1564" s="268"/>
      <c r="J1564" s="268"/>
      <c r="K1564" s="268"/>
    </row>
    <row r="1565" spans="2:11" s="84" customFormat="1" x14ac:dyDescent="0.3">
      <c r="B1565" s="268"/>
      <c r="C1565" s="268"/>
      <c r="D1565" s="268"/>
      <c r="E1565" s="268"/>
      <c r="F1565" s="268"/>
      <c r="G1565" s="268"/>
      <c r="H1565" s="268"/>
      <c r="I1565" s="268"/>
      <c r="J1565" s="268"/>
      <c r="K1565" s="268"/>
    </row>
    <row r="1566" spans="2:11" s="84" customFormat="1" x14ac:dyDescent="0.3">
      <c r="B1566" s="268"/>
      <c r="C1566" s="268"/>
      <c r="D1566" s="268"/>
      <c r="E1566" s="268"/>
      <c r="F1566" s="268"/>
      <c r="G1566" s="268"/>
      <c r="H1566" s="268"/>
      <c r="I1566" s="268"/>
      <c r="J1566" s="268"/>
      <c r="K1566" s="268"/>
    </row>
    <row r="1567" spans="2:11" s="84" customFormat="1" x14ac:dyDescent="0.3">
      <c r="B1567" s="268"/>
      <c r="C1567" s="268"/>
      <c r="D1567" s="268"/>
      <c r="E1567" s="268"/>
      <c r="F1567" s="268"/>
      <c r="G1567" s="268"/>
      <c r="H1567" s="268"/>
      <c r="I1567" s="268"/>
      <c r="J1567" s="268"/>
      <c r="K1567" s="268"/>
    </row>
    <row r="1568" spans="2:11" s="84" customFormat="1" x14ac:dyDescent="0.3">
      <c r="B1568" s="268"/>
      <c r="C1568" s="268"/>
      <c r="D1568" s="268"/>
      <c r="E1568" s="268"/>
      <c r="F1568" s="268"/>
      <c r="G1568" s="268"/>
      <c r="H1568" s="268"/>
      <c r="I1568" s="268"/>
      <c r="J1568" s="268"/>
      <c r="K1568" s="268"/>
    </row>
    <row r="1569" spans="2:11" s="84" customFormat="1" x14ac:dyDescent="0.3">
      <c r="B1569" s="268"/>
      <c r="C1569" s="268"/>
      <c r="D1569" s="268"/>
      <c r="E1569" s="268"/>
      <c r="F1569" s="268"/>
      <c r="G1569" s="268"/>
      <c r="H1569" s="268"/>
      <c r="I1569" s="268"/>
      <c r="J1569" s="268"/>
      <c r="K1569" s="268"/>
    </row>
    <row r="1570" spans="2:11" s="84" customFormat="1" x14ac:dyDescent="0.3">
      <c r="B1570" s="268"/>
      <c r="C1570" s="268"/>
      <c r="D1570" s="268"/>
      <c r="E1570" s="268"/>
      <c r="F1570" s="268"/>
      <c r="G1570" s="268"/>
      <c r="H1570" s="268"/>
      <c r="I1570" s="268"/>
      <c r="J1570" s="268"/>
      <c r="K1570" s="268"/>
    </row>
    <row r="1571" spans="2:11" s="84" customFormat="1" x14ac:dyDescent="0.3">
      <c r="B1571" s="268"/>
      <c r="C1571" s="268"/>
      <c r="D1571" s="268"/>
      <c r="E1571" s="268"/>
      <c r="F1571" s="268"/>
      <c r="G1571" s="268"/>
      <c r="H1571" s="268"/>
      <c r="I1571" s="268"/>
      <c r="J1571" s="268"/>
      <c r="K1571" s="268"/>
    </row>
    <row r="1572" spans="2:11" s="84" customFormat="1" x14ac:dyDescent="0.3">
      <c r="B1572" s="268"/>
      <c r="C1572" s="268"/>
      <c r="D1572" s="268"/>
      <c r="E1572" s="268"/>
      <c r="F1572" s="268"/>
      <c r="G1572" s="268"/>
      <c r="H1572" s="268"/>
      <c r="I1572" s="268"/>
      <c r="J1572" s="268"/>
      <c r="K1572" s="268"/>
    </row>
    <row r="1573" spans="2:11" s="84" customFormat="1" x14ac:dyDescent="0.3">
      <c r="B1573" s="268"/>
      <c r="C1573" s="268"/>
      <c r="D1573" s="268"/>
      <c r="E1573" s="268"/>
      <c r="F1573" s="268"/>
      <c r="G1573" s="268"/>
      <c r="H1573" s="268"/>
      <c r="I1573" s="268"/>
      <c r="J1573" s="268"/>
      <c r="K1573" s="268"/>
    </row>
    <row r="1574" spans="2:11" s="84" customFormat="1" x14ac:dyDescent="0.3">
      <c r="B1574" s="268"/>
      <c r="C1574" s="268"/>
      <c r="D1574" s="268"/>
      <c r="E1574" s="268"/>
      <c r="F1574" s="268"/>
      <c r="G1574" s="268"/>
      <c r="H1574" s="268"/>
      <c r="I1574" s="268"/>
      <c r="J1574" s="268"/>
      <c r="K1574" s="268"/>
    </row>
    <row r="1575" spans="2:11" s="84" customFormat="1" x14ac:dyDescent="0.3">
      <c r="B1575" s="268"/>
      <c r="C1575" s="268"/>
      <c r="D1575" s="268"/>
      <c r="E1575" s="268"/>
      <c r="F1575" s="268"/>
      <c r="G1575" s="268"/>
      <c r="H1575" s="268"/>
      <c r="I1575" s="268"/>
      <c r="J1575" s="268"/>
      <c r="K1575" s="268"/>
    </row>
    <row r="1576" spans="2:11" s="84" customFormat="1" x14ac:dyDescent="0.3">
      <c r="B1576" s="268"/>
      <c r="C1576" s="268"/>
      <c r="D1576" s="268"/>
      <c r="E1576" s="268"/>
      <c r="F1576" s="268"/>
      <c r="G1576" s="268"/>
      <c r="H1576" s="268"/>
      <c r="I1576" s="268"/>
      <c r="J1576" s="268"/>
      <c r="K1576" s="268"/>
    </row>
    <row r="1577" spans="2:11" s="84" customFormat="1" x14ac:dyDescent="0.3">
      <c r="B1577" s="268"/>
      <c r="C1577" s="268"/>
      <c r="D1577" s="268"/>
      <c r="E1577" s="268"/>
      <c r="F1577" s="268"/>
      <c r="G1577" s="268"/>
      <c r="H1577" s="268"/>
      <c r="I1577" s="268"/>
      <c r="J1577" s="268"/>
      <c r="K1577" s="268"/>
    </row>
    <row r="1578" spans="2:11" s="84" customFormat="1" x14ac:dyDescent="0.3">
      <c r="B1578" s="268"/>
      <c r="C1578" s="268"/>
      <c r="D1578" s="268"/>
      <c r="E1578" s="268"/>
      <c r="F1578" s="268"/>
      <c r="G1578" s="268"/>
      <c r="H1578" s="268"/>
      <c r="I1578" s="268"/>
      <c r="J1578" s="268"/>
      <c r="K1578" s="268"/>
    </row>
    <row r="1579" spans="2:11" s="84" customFormat="1" x14ac:dyDescent="0.3">
      <c r="B1579" s="268"/>
      <c r="C1579" s="268"/>
      <c r="D1579" s="268"/>
      <c r="E1579" s="268"/>
      <c r="F1579" s="268"/>
      <c r="G1579" s="268"/>
      <c r="H1579" s="268"/>
      <c r="I1579" s="268"/>
      <c r="J1579" s="268"/>
      <c r="K1579" s="268"/>
    </row>
    <row r="1580" spans="2:11" s="84" customFormat="1" x14ac:dyDescent="0.3">
      <c r="B1580" s="268"/>
      <c r="C1580" s="268"/>
      <c r="D1580" s="268"/>
      <c r="E1580" s="268"/>
      <c r="F1580" s="268"/>
      <c r="G1580" s="268"/>
      <c r="H1580" s="268"/>
      <c r="I1580" s="268"/>
      <c r="J1580" s="268"/>
      <c r="K1580" s="268"/>
    </row>
    <row r="1581" spans="2:11" s="84" customFormat="1" x14ac:dyDescent="0.3">
      <c r="B1581" s="268"/>
      <c r="C1581" s="268"/>
      <c r="D1581" s="268"/>
      <c r="E1581" s="268"/>
      <c r="F1581" s="268"/>
      <c r="G1581" s="268"/>
      <c r="H1581" s="268"/>
      <c r="I1581" s="268"/>
      <c r="J1581" s="268"/>
      <c r="K1581" s="268"/>
    </row>
    <row r="1582" spans="2:11" s="84" customFormat="1" x14ac:dyDescent="0.3">
      <c r="B1582" s="268"/>
      <c r="C1582" s="268"/>
      <c r="D1582" s="268"/>
      <c r="E1582" s="268"/>
      <c r="F1582" s="268"/>
      <c r="G1582" s="268"/>
      <c r="H1582" s="268"/>
      <c r="I1582" s="268"/>
      <c r="J1582" s="268"/>
      <c r="K1582" s="268"/>
    </row>
    <row r="1583" spans="2:11" s="84" customFormat="1" x14ac:dyDescent="0.3">
      <c r="B1583" s="268"/>
      <c r="C1583" s="268"/>
      <c r="D1583" s="268"/>
      <c r="E1583" s="268"/>
      <c r="F1583" s="268"/>
      <c r="G1583" s="268"/>
      <c r="H1583" s="268"/>
      <c r="I1583" s="268"/>
      <c r="J1583" s="268"/>
      <c r="K1583" s="268"/>
    </row>
    <row r="1584" spans="2:11" s="84" customFormat="1" x14ac:dyDescent="0.3">
      <c r="B1584" s="268"/>
      <c r="C1584" s="268"/>
      <c r="D1584" s="268"/>
      <c r="E1584" s="268"/>
      <c r="F1584" s="268"/>
      <c r="G1584" s="268"/>
      <c r="H1584" s="268"/>
      <c r="I1584" s="268"/>
      <c r="J1584" s="268"/>
      <c r="K1584" s="268"/>
    </row>
    <row r="1585" spans="2:11" s="84" customFormat="1" x14ac:dyDescent="0.3">
      <c r="B1585" s="268"/>
      <c r="C1585" s="268"/>
      <c r="D1585" s="268"/>
      <c r="E1585" s="268"/>
      <c r="F1585" s="268"/>
      <c r="G1585" s="268"/>
      <c r="H1585" s="268"/>
      <c r="I1585" s="268"/>
      <c r="J1585" s="268"/>
      <c r="K1585" s="268"/>
    </row>
    <row r="1586" spans="2:11" s="84" customFormat="1" x14ac:dyDescent="0.3">
      <c r="B1586" s="268"/>
      <c r="C1586" s="268"/>
      <c r="D1586" s="268"/>
      <c r="E1586" s="268"/>
      <c r="F1586" s="268"/>
      <c r="G1586" s="268"/>
      <c r="H1586" s="268"/>
      <c r="I1586" s="268"/>
      <c r="J1586" s="268"/>
      <c r="K1586" s="268"/>
    </row>
    <row r="1587" spans="2:11" s="84" customFormat="1" x14ac:dyDescent="0.3">
      <c r="B1587" s="268"/>
      <c r="C1587" s="268"/>
      <c r="D1587" s="268"/>
      <c r="E1587" s="268"/>
      <c r="F1587" s="268"/>
      <c r="G1587" s="268"/>
      <c r="H1587" s="268"/>
      <c r="I1587" s="268"/>
      <c r="J1587" s="268"/>
      <c r="K1587" s="268"/>
    </row>
    <row r="1588" spans="2:11" s="84" customFormat="1" x14ac:dyDescent="0.3">
      <c r="B1588" s="268"/>
      <c r="C1588" s="268"/>
      <c r="D1588" s="268"/>
      <c r="E1588" s="268"/>
      <c r="F1588" s="268"/>
      <c r="G1588" s="268"/>
      <c r="H1588" s="268"/>
      <c r="I1588" s="268"/>
      <c r="J1588" s="268"/>
      <c r="K1588" s="268"/>
    </row>
    <row r="1589" spans="2:11" s="84" customFormat="1" x14ac:dyDescent="0.3">
      <c r="B1589" s="268"/>
      <c r="C1589" s="268"/>
      <c r="D1589" s="268"/>
      <c r="E1589" s="268"/>
      <c r="F1589" s="268"/>
      <c r="G1589" s="268"/>
      <c r="H1589" s="268"/>
      <c r="I1589" s="268"/>
      <c r="J1589" s="268"/>
      <c r="K1589" s="268"/>
    </row>
    <row r="1590" spans="2:11" s="84" customFormat="1" x14ac:dyDescent="0.3">
      <c r="B1590" s="268"/>
      <c r="C1590" s="268"/>
      <c r="D1590" s="268"/>
      <c r="E1590" s="268"/>
      <c r="F1590" s="268"/>
      <c r="G1590" s="268"/>
      <c r="H1590" s="268"/>
      <c r="I1590" s="268"/>
      <c r="J1590" s="268"/>
      <c r="K1590" s="268"/>
    </row>
    <row r="1591" spans="2:11" s="84" customFormat="1" x14ac:dyDescent="0.3">
      <c r="B1591" s="268"/>
      <c r="C1591" s="268"/>
      <c r="D1591" s="268"/>
      <c r="E1591" s="268"/>
      <c r="F1591" s="268"/>
      <c r="G1591" s="268"/>
      <c r="H1591" s="268"/>
      <c r="I1591" s="268"/>
      <c r="J1591" s="268"/>
      <c r="K1591" s="268"/>
    </row>
    <row r="1592" spans="2:11" s="84" customFormat="1" x14ac:dyDescent="0.3">
      <c r="B1592" s="268"/>
      <c r="C1592" s="268"/>
      <c r="D1592" s="268"/>
      <c r="E1592" s="268"/>
      <c r="F1592" s="268"/>
      <c r="G1592" s="268"/>
      <c r="H1592" s="268"/>
      <c r="I1592" s="268"/>
      <c r="J1592" s="268"/>
      <c r="K1592" s="268"/>
    </row>
    <row r="1593" spans="2:11" s="84" customFormat="1" x14ac:dyDescent="0.3">
      <c r="B1593" s="268"/>
      <c r="C1593" s="268"/>
      <c r="D1593" s="268"/>
      <c r="E1593" s="268"/>
      <c r="F1593" s="268"/>
      <c r="G1593" s="268"/>
      <c r="H1593" s="268"/>
      <c r="I1593" s="268"/>
      <c r="J1593" s="268"/>
      <c r="K1593" s="268"/>
    </row>
    <row r="1594" spans="2:11" s="84" customFormat="1" x14ac:dyDescent="0.3">
      <c r="B1594" s="268"/>
      <c r="C1594" s="268"/>
      <c r="D1594" s="268"/>
      <c r="E1594" s="268"/>
      <c r="F1594" s="268"/>
      <c r="G1594" s="268"/>
      <c r="H1594" s="268"/>
      <c r="I1594" s="268"/>
      <c r="J1594" s="268"/>
      <c r="K1594" s="268"/>
    </row>
    <row r="1595" spans="2:11" s="84" customFormat="1" x14ac:dyDescent="0.3">
      <c r="B1595" s="268"/>
      <c r="C1595" s="268"/>
      <c r="D1595" s="268"/>
      <c r="E1595" s="268"/>
      <c r="F1595" s="268"/>
      <c r="G1595" s="268"/>
      <c r="H1595" s="268"/>
      <c r="I1595" s="268"/>
      <c r="J1595" s="268"/>
      <c r="K1595" s="268"/>
    </row>
    <row r="1596" spans="2:11" s="84" customFormat="1" x14ac:dyDescent="0.3">
      <c r="B1596" s="268"/>
      <c r="C1596" s="268"/>
      <c r="D1596" s="268"/>
      <c r="E1596" s="268"/>
      <c r="F1596" s="268"/>
      <c r="G1596" s="268"/>
      <c r="H1596" s="268"/>
      <c r="I1596" s="268"/>
      <c r="J1596" s="268"/>
      <c r="K1596" s="268"/>
    </row>
    <row r="1597" spans="2:11" s="84" customFormat="1" x14ac:dyDescent="0.3">
      <c r="B1597" s="268"/>
      <c r="C1597" s="268"/>
      <c r="D1597" s="268"/>
      <c r="E1597" s="268"/>
      <c r="F1597" s="268"/>
      <c r="G1597" s="268"/>
      <c r="H1597" s="268"/>
      <c r="I1597" s="268"/>
      <c r="J1597" s="268"/>
      <c r="K1597" s="268"/>
    </row>
    <row r="1598" spans="2:11" s="84" customFormat="1" x14ac:dyDescent="0.3">
      <c r="B1598" s="268"/>
      <c r="C1598" s="268"/>
      <c r="D1598" s="268"/>
      <c r="E1598" s="268"/>
      <c r="F1598" s="268"/>
      <c r="G1598" s="268"/>
      <c r="H1598" s="268"/>
      <c r="I1598" s="268"/>
      <c r="J1598" s="268"/>
      <c r="K1598" s="268"/>
    </row>
    <row r="1599" spans="2:11" s="84" customFormat="1" x14ac:dyDescent="0.3">
      <c r="B1599" s="268"/>
      <c r="C1599" s="268"/>
      <c r="D1599" s="268"/>
      <c r="E1599" s="268"/>
      <c r="F1599" s="268"/>
      <c r="G1599" s="268"/>
      <c r="H1599" s="268"/>
      <c r="I1599" s="268"/>
      <c r="J1599" s="268"/>
      <c r="K1599" s="268"/>
    </row>
    <row r="1600" spans="2:11" s="84" customFormat="1" x14ac:dyDescent="0.3">
      <c r="B1600" s="268"/>
      <c r="C1600" s="268"/>
      <c r="D1600" s="268"/>
      <c r="E1600" s="268"/>
      <c r="F1600" s="268"/>
      <c r="G1600" s="268"/>
      <c r="H1600" s="268"/>
      <c r="I1600" s="268"/>
      <c r="J1600" s="268"/>
      <c r="K1600" s="268"/>
    </row>
    <row r="1601" spans="2:11" s="84" customFormat="1" x14ac:dyDescent="0.3">
      <c r="B1601" s="268"/>
      <c r="C1601" s="268"/>
      <c r="D1601" s="268"/>
      <c r="E1601" s="268"/>
      <c r="F1601" s="268"/>
      <c r="G1601" s="268"/>
      <c r="H1601" s="268"/>
      <c r="I1601" s="268"/>
      <c r="J1601" s="268"/>
      <c r="K1601" s="268"/>
    </row>
    <row r="1602" spans="2:11" s="84" customFormat="1" x14ac:dyDescent="0.3">
      <c r="B1602" s="268"/>
      <c r="C1602" s="268"/>
      <c r="D1602" s="268"/>
      <c r="E1602" s="268"/>
      <c r="F1602" s="268"/>
      <c r="G1602" s="268"/>
      <c r="H1602" s="268"/>
      <c r="I1602" s="268"/>
      <c r="J1602" s="268"/>
      <c r="K1602" s="268"/>
    </row>
    <row r="1603" spans="2:11" s="84" customFormat="1" x14ac:dyDescent="0.3">
      <c r="B1603" s="268"/>
      <c r="C1603" s="268"/>
      <c r="D1603" s="268"/>
      <c r="E1603" s="268"/>
      <c r="F1603" s="268"/>
      <c r="G1603" s="268"/>
      <c r="H1603" s="268"/>
      <c r="I1603" s="268"/>
      <c r="J1603" s="268"/>
      <c r="K1603" s="268"/>
    </row>
    <row r="1604" spans="2:11" s="84" customFormat="1" x14ac:dyDescent="0.3">
      <c r="B1604" s="268"/>
      <c r="C1604" s="268"/>
      <c r="D1604" s="268"/>
      <c r="E1604" s="268"/>
      <c r="F1604" s="268"/>
      <c r="G1604" s="268"/>
      <c r="H1604" s="268"/>
      <c r="I1604" s="268"/>
      <c r="J1604" s="268"/>
      <c r="K1604" s="268"/>
    </row>
    <row r="1605" spans="2:11" s="84" customFormat="1" x14ac:dyDescent="0.3">
      <c r="B1605" s="268"/>
      <c r="C1605" s="268"/>
      <c r="D1605" s="268"/>
      <c r="E1605" s="268"/>
      <c r="F1605" s="268"/>
      <c r="G1605" s="268"/>
      <c r="H1605" s="268"/>
      <c r="I1605" s="268"/>
      <c r="J1605" s="268"/>
      <c r="K1605" s="268"/>
    </row>
    <row r="1606" spans="2:11" s="84" customFormat="1" x14ac:dyDescent="0.3">
      <c r="B1606" s="268"/>
      <c r="C1606" s="268"/>
      <c r="D1606" s="268"/>
      <c r="E1606" s="268"/>
      <c r="F1606" s="268"/>
      <c r="G1606" s="268"/>
      <c r="H1606" s="268"/>
      <c r="I1606" s="268"/>
      <c r="J1606" s="268"/>
      <c r="K1606" s="268"/>
    </row>
    <row r="1607" spans="2:11" s="84" customFormat="1" x14ac:dyDescent="0.3">
      <c r="B1607" s="268"/>
      <c r="C1607" s="268"/>
      <c r="D1607" s="268"/>
      <c r="E1607" s="268"/>
      <c r="F1607" s="268"/>
      <c r="G1607" s="268"/>
      <c r="H1607" s="268"/>
      <c r="I1607" s="268"/>
      <c r="J1607" s="268"/>
      <c r="K1607" s="268"/>
    </row>
    <row r="1608" spans="2:11" s="84" customFormat="1" x14ac:dyDescent="0.3">
      <c r="B1608" s="268"/>
      <c r="C1608" s="268"/>
      <c r="D1608" s="268"/>
      <c r="E1608" s="268"/>
      <c r="F1608" s="268"/>
      <c r="G1608" s="268"/>
      <c r="H1608" s="268"/>
      <c r="I1608" s="268"/>
      <c r="J1608" s="268"/>
      <c r="K1608" s="268"/>
    </row>
    <row r="1609" spans="2:11" s="84" customFormat="1" x14ac:dyDescent="0.3">
      <c r="B1609" s="268"/>
      <c r="C1609" s="268"/>
      <c r="D1609" s="268"/>
      <c r="E1609" s="268"/>
      <c r="F1609" s="268"/>
      <c r="G1609" s="268"/>
      <c r="H1609" s="268"/>
      <c r="I1609" s="268"/>
      <c r="J1609" s="268"/>
      <c r="K1609" s="268"/>
    </row>
    <row r="1610" spans="2:11" s="84" customFormat="1" x14ac:dyDescent="0.3">
      <c r="B1610" s="268"/>
      <c r="C1610" s="268"/>
      <c r="D1610" s="268"/>
      <c r="E1610" s="268"/>
      <c r="F1610" s="268"/>
      <c r="G1610" s="268"/>
      <c r="H1610" s="268"/>
      <c r="I1610" s="268"/>
      <c r="J1610" s="268"/>
      <c r="K1610" s="268"/>
    </row>
    <row r="1611" spans="2:11" s="84" customFormat="1" x14ac:dyDescent="0.3">
      <c r="B1611" s="268"/>
      <c r="C1611" s="268"/>
      <c r="D1611" s="268"/>
      <c r="E1611" s="268"/>
      <c r="F1611" s="268"/>
      <c r="G1611" s="268"/>
      <c r="H1611" s="268"/>
      <c r="I1611" s="268"/>
      <c r="J1611" s="268"/>
      <c r="K1611" s="268"/>
    </row>
    <row r="1612" spans="2:11" s="84" customFormat="1" x14ac:dyDescent="0.3">
      <c r="B1612" s="268"/>
      <c r="C1612" s="268"/>
      <c r="D1612" s="268"/>
      <c r="E1612" s="268"/>
      <c r="F1612" s="268"/>
      <c r="G1612" s="268"/>
      <c r="H1612" s="268"/>
      <c r="I1612" s="268"/>
      <c r="J1612" s="268"/>
      <c r="K1612" s="268"/>
    </row>
    <row r="1613" spans="2:11" s="84" customFormat="1" x14ac:dyDescent="0.3">
      <c r="B1613" s="268"/>
      <c r="C1613" s="268"/>
      <c r="D1613" s="268"/>
      <c r="E1613" s="268"/>
      <c r="F1613" s="268"/>
      <c r="G1613" s="268"/>
      <c r="H1613" s="268"/>
      <c r="I1613" s="268"/>
      <c r="J1613" s="268"/>
      <c r="K1613" s="268"/>
    </row>
    <row r="1614" spans="2:11" s="84" customFormat="1" x14ac:dyDescent="0.3">
      <c r="B1614" s="268"/>
      <c r="C1614" s="268"/>
      <c r="D1614" s="268"/>
      <c r="E1614" s="268"/>
      <c r="F1614" s="268"/>
      <c r="G1614" s="268"/>
      <c r="H1614" s="268"/>
      <c r="I1614" s="268"/>
      <c r="J1614" s="268"/>
      <c r="K1614" s="268"/>
    </row>
    <row r="1615" spans="2:11" s="84" customFormat="1" x14ac:dyDescent="0.3">
      <c r="B1615" s="268"/>
      <c r="C1615" s="268"/>
      <c r="D1615" s="268"/>
      <c r="E1615" s="268"/>
      <c r="F1615" s="268"/>
      <c r="G1615" s="268"/>
      <c r="H1615" s="268"/>
      <c r="I1615" s="268"/>
      <c r="J1615" s="268"/>
      <c r="K1615" s="268"/>
    </row>
    <row r="1616" spans="2:11" s="84" customFormat="1" x14ac:dyDescent="0.3">
      <c r="B1616" s="268"/>
      <c r="C1616" s="268"/>
      <c r="D1616" s="268"/>
      <c r="E1616" s="268"/>
      <c r="F1616" s="268"/>
      <c r="G1616" s="268"/>
      <c r="H1616" s="268"/>
      <c r="I1616" s="268"/>
      <c r="J1616" s="268"/>
      <c r="K1616" s="268"/>
    </row>
    <row r="1617" spans="2:11" s="84" customFormat="1" x14ac:dyDescent="0.3">
      <c r="B1617" s="268"/>
      <c r="C1617" s="268"/>
      <c r="D1617" s="268"/>
      <c r="E1617" s="268"/>
      <c r="F1617" s="268"/>
      <c r="G1617" s="268"/>
      <c r="H1617" s="268"/>
      <c r="I1617" s="268"/>
      <c r="J1617" s="268"/>
      <c r="K1617" s="268"/>
    </row>
    <row r="1618" spans="2:11" s="84" customFormat="1" x14ac:dyDescent="0.3">
      <c r="B1618" s="268"/>
      <c r="C1618" s="268"/>
      <c r="D1618" s="268"/>
      <c r="E1618" s="268"/>
      <c r="F1618" s="268"/>
      <c r="G1618" s="268"/>
      <c r="H1618" s="268"/>
      <c r="I1618" s="268"/>
      <c r="J1618" s="268"/>
      <c r="K1618" s="268"/>
    </row>
    <row r="1619" spans="2:11" s="84" customFormat="1" x14ac:dyDescent="0.3">
      <c r="B1619" s="268"/>
      <c r="C1619" s="268"/>
      <c r="D1619" s="268"/>
      <c r="E1619" s="268"/>
      <c r="F1619" s="268"/>
      <c r="G1619" s="268"/>
      <c r="H1619" s="268"/>
      <c r="I1619" s="268"/>
      <c r="J1619" s="268"/>
      <c r="K1619" s="268"/>
    </row>
    <row r="1620" spans="2:11" s="84" customFormat="1" x14ac:dyDescent="0.3">
      <c r="B1620" s="268"/>
      <c r="C1620" s="268"/>
      <c r="D1620" s="268"/>
      <c r="E1620" s="268"/>
      <c r="F1620" s="268"/>
      <c r="G1620" s="268"/>
      <c r="H1620" s="268"/>
      <c r="I1620" s="268"/>
      <c r="J1620" s="268"/>
      <c r="K1620" s="268"/>
    </row>
    <row r="1621" spans="2:11" s="84" customFormat="1" x14ac:dyDescent="0.3">
      <c r="B1621" s="268"/>
      <c r="C1621" s="268"/>
      <c r="D1621" s="268"/>
      <c r="E1621" s="268"/>
      <c r="F1621" s="268"/>
      <c r="G1621" s="268"/>
      <c r="H1621" s="268"/>
      <c r="I1621" s="268"/>
      <c r="J1621" s="268"/>
      <c r="K1621" s="268"/>
    </row>
    <row r="1622" spans="2:11" s="84" customFormat="1" x14ac:dyDescent="0.3">
      <c r="B1622" s="268"/>
      <c r="C1622" s="268"/>
      <c r="D1622" s="268"/>
      <c r="E1622" s="268"/>
      <c r="F1622" s="268"/>
      <c r="G1622" s="268"/>
      <c r="H1622" s="268"/>
      <c r="I1622" s="268"/>
      <c r="J1622" s="268"/>
      <c r="K1622" s="268"/>
    </row>
    <row r="1623" spans="2:11" s="84" customFormat="1" x14ac:dyDescent="0.3">
      <c r="B1623" s="268"/>
      <c r="C1623" s="268"/>
      <c r="D1623" s="268"/>
      <c r="E1623" s="268"/>
      <c r="F1623" s="268"/>
      <c r="G1623" s="268"/>
      <c r="H1623" s="268"/>
      <c r="I1623" s="268"/>
      <c r="J1623" s="268"/>
      <c r="K1623" s="268"/>
    </row>
    <row r="1624" spans="2:11" s="84" customFormat="1" x14ac:dyDescent="0.3">
      <c r="B1624" s="268"/>
      <c r="C1624" s="268"/>
      <c r="D1624" s="268"/>
      <c r="E1624" s="268"/>
      <c r="F1624" s="268"/>
      <c r="G1624" s="268"/>
      <c r="H1624" s="268"/>
      <c r="I1624" s="268"/>
      <c r="J1624" s="268"/>
      <c r="K1624" s="268"/>
    </row>
    <row r="1625" spans="2:11" s="84" customFormat="1" x14ac:dyDescent="0.3">
      <c r="B1625" s="268"/>
      <c r="C1625" s="268"/>
      <c r="D1625" s="268"/>
      <c r="E1625" s="268"/>
      <c r="F1625" s="268"/>
      <c r="G1625" s="268"/>
      <c r="H1625" s="268"/>
      <c r="I1625" s="268"/>
      <c r="J1625" s="268"/>
      <c r="K1625" s="268"/>
    </row>
    <row r="1626" spans="2:11" s="84" customFormat="1" x14ac:dyDescent="0.3">
      <c r="B1626" s="268"/>
      <c r="C1626" s="268"/>
      <c r="D1626" s="268"/>
      <c r="E1626" s="268"/>
      <c r="F1626" s="268"/>
      <c r="G1626" s="268"/>
      <c r="H1626" s="268"/>
      <c r="I1626" s="268"/>
      <c r="J1626" s="268"/>
      <c r="K1626" s="268"/>
    </row>
    <row r="1627" spans="2:11" s="84" customFormat="1" x14ac:dyDescent="0.3">
      <c r="B1627" s="268"/>
      <c r="C1627" s="268"/>
      <c r="D1627" s="268"/>
      <c r="E1627" s="268"/>
      <c r="F1627" s="268"/>
      <c r="G1627" s="268"/>
      <c r="H1627" s="268"/>
      <c r="I1627" s="268"/>
      <c r="J1627" s="268"/>
      <c r="K1627" s="268"/>
    </row>
    <row r="1628" spans="2:11" s="84" customFormat="1" x14ac:dyDescent="0.3">
      <c r="B1628" s="268"/>
      <c r="C1628" s="268"/>
      <c r="D1628" s="268"/>
      <c r="E1628" s="268"/>
      <c r="F1628" s="268"/>
      <c r="G1628" s="268"/>
      <c r="H1628" s="268"/>
      <c r="I1628" s="268"/>
      <c r="J1628" s="268"/>
      <c r="K1628" s="268"/>
    </row>
    <row r="1629" spans="2:11" s="84" customFormat="1" x14ac:dyDescent="0.3">
      <c r="B1629" s="268"/>
      <c r="C1629" s="268"/>
      <c r="D1629" s="268"/>
      <c r="E1629" s="268"/>
      <c r="F1629" s="268"/>
      <c r="G1629" s="268"/>
      <c r="H1629" s="268"/>
      <c r="I1629" s="268"/>
      <c r="J1629" s="268"/>
      <c r="K1629" s="268"/>
    </row>
    <row r="1630" spans="2:11" s="84" customFormat="1" x14ac:dyDescent="0.3">
      <c r="B1630" s="268"/>
      <c r="C1630" s="268"/>
      <c r="D1630" s="268"/>
      <c r="E1630" s="268"/>
      <c r="F1630" s="268"/>
      <c r="G1630" s="268"/>
      <c r="H1630" s="268"/>
      <c r="I1630" s="268"/>
      <c r="J1630" s="268"/>
      <c r="K1630" s="268"/>
    </row>
    <row r="1631" spans="2:11" s="84" customFormat="1" x14ac:dyDescent="0.3">
      <c r="B1631" s="268"/>
      <c r="C1631" s="268"/>
      <c r="D1631" s="268"/>
      <c r="E1631" s="268"/>
      <c r="F1631" s="268"/>
      <c r="G1631" s="268"/>
      <c r="H1631" s="268"/>
      <c r="I1631" s="268"/>
      <c r="J1631" s="268"/>
      <c r="K1631" s="268"/>
    </row>
    <row r="1632" spans="2:11" s="84" customFormat="1" x14ac:dyDescent="0.3">
      <c r="B1632" s="268"/>
      <c r="C1632" s="268"/>
      <c r="D1632" s="268"/>
      <c r="E1632" s="268"/>
      <c r="F1632" s="268"/>
      <c r="G1632" s="268"/>
      <c r="H1632" s="268"/>
      <c r="I1632" s="268"/>
      <c r="J1632" s="268"/>
      <c r="K1632" s="268"/>
    </row>
    <row r="1633" spans="2:11" s="84" customFormat="1" x14ac:dyDescent="0.3">
      <c r="B1633" s="268"/>
      <c r="C1633" s="268"/>
      <c r="D1633" s="268"/>
      <c r="E1633" s="268"/>
      <c r="F1633" s="268"/>
      <c r="G1633" s="268"/>
      <c r="H1633" s="268"/>
      <c r="I1633" s="268"/>
      <c r="J1633" s="268"/>
      <c r="K1633" s="268"/>
    </row>
    <row r="1634" spans="2:11" s="84" customFormat="1" x14ac:dyDescent="0.3">
      <c r="B1634" s="268"/>
      <c r="C1634" s="268"/>
      <c r="D1634" s="268"/>
      <c r="E1634" s="268"/>
      <c r="F1634" s="268"/>
      <c r="G1634" s="268"/>
      <c r="H1634" s="268"/>
      <c r="I1634" s="268"/>
      <c r="J1634" s="268"/>
      <c r="K1634" s="268"/>
    </row>
    <row r="1635" spans="2:11" s="84" customFormat="1" x14ac:dyDescent="0.3">
      <c r="B1635" s="268"/>
      <c r="C1635" s="268"/>
      <c r="D1635" s="268"/>
      <c r="E1635" s="268"/>
      <c r="F1635" s="268"/>
      <c r="G1635" s="268"/>
      <c r="H1635" s="268"/>
      <c r="I1635" s="268"/>
      <c r="J1635" s="268"/>
      <c r="K1635" s="268"/>
    </row>
    <row r="1636" spans="2:11" s="84" customFormat="1" x14ac:dyDescent="0.3">
      <c r="B1636" s="268"/>
      <c r="C1636" s="268"/>
      <c r="D1636" s="268"/>
      <c r="E1636" s="268"/>
      <c r="F1636" s="268"/>
      <c r="G1636" s="268"/>
      <c r="H1636" s="268"/>
      <c r="I1636" s="268"/>
      <c r="J1636" s="268"/>
      <c r="K1636" s="268"/>
    </row>
    <row r="1637" spans="2:11" s="84" customFormat="1" x14ac:dyDescent="0.3">
      <c r="B1637" s="268"/>
      <c r="C1637" s="268"/>
      <c r="D1637" s="268"/>
      <c r="E1637" s="268"/>
      <c r="F1637" s="268"/>
      <c r="G1637" s="268"/>
      <c r="H1637" s="268"/>
      <c r="I1637" s="268"/>
      <c r="J1637" s="268"/>
      <c r="K1637" s="268"/>
    </row>
    <row r="1638" spans="2:11" s="84" customFormat="1" x14ac:dyDescent="0.3">
      <c r="B1638" s="268"/>
      <c r="C1638" s="268"/>
      <c r="D1638" s="268"/>
      <c r="E1638" s="268"/>
      <c r="F1638" s="268"/>
      <c r="G1638" s="268"/>
      <c r="H1638" s="268"/>
      <c r="I1638" s="268"/>
      <c r="J1638" s="268"/>
      <c r="K1638" s="268"/>
    </row>
    <row r="1639" spans="2:11" s="84" customFormat="1" x14ac:dyDescent="0.3">
      <c r="B1639" s="268"/>
      <c r="C1639" s="268"/>
      <c r="D1639" s="268"/>
      <c r="E1639" s="268"/>
      <c r="F1639" s="268"/>
      <c r="G1639" s="268"/>
      <c r="H1639" s="268"/>
      <c r="I1639" s="268"/>
      <c r="J1639" s="268"/>
      <c r="K1639" s="268"/>
    </row>
    <row r="1640" spans="2:11" s="84" customFormat="1" x14ac:dyDescent="0.3">
      <c r="B1640" s="268"/>
      <c r="C1640" s="268"/>
      <c r="D1640" s="268"/>
      <c r="E1640" s="268"/>
      <c r="F1640" s="268"/>
      <c r="G1640" s="268"/>
      <c r="H1640" s="268"/>
      <c r="I1640" s="268"/>
      <c r="J1640" s="268"/>
      <c r="K1640" s="268"/>
    </row>
    <row r="1641" spans="2:11" s="84" customFormat="1" x14ac:dyDescent="0.3">
      <c r="B1641" s="268"/>
      <c r="C1641" s="268"/>
      <c r="D1641" s="268"/>
      <c r="E1641" s="268"/>
      <c r="F1641" s="268"/>
      <c r="G1641" s="268"/>
      <c r="H1641" s="268"/>
      <c r="I1641" s="268"/>
      <c r="J1641" s="268"/>
      <c r="K1641" s="268"/>
    </row>
    <row r="1642" spans="2:11" s="84" customFormat="1" x14ac:dyDescent="0.3">
      <c r="B1642" s="268"/>
      <c r="C1642" s="268"/>
      <c r="D1642" s="268"/>
      <c r="E1642" s="268"/>
      <c r="F1642" s="268"/>
      <c r="G1642" s="268"/>
      <c r="H1642" s="268"/>
      <c r="I1642" s="268"/>
      <c r="J1642" s="268"/>
      <c r="K1642" s="268"/>
    </row>
    <row r="1643" spans="2:11" s="84" customFormat="1" x14ac:dyDescent="0.3">
      <c r="B1643" s="268"/>
      <c r="C1643" s="268"/>
      <c r="D1643" s="268"/>
      <c r="E1643" s="268"/>
      <c r="F1643" s="268"/>
      <c r="G1643" s="268"/>
      <c r="H1643" s="268"/>
      <c r="I1643" s="268"/>
      <c r="J1643" s="268"/>
      <c r="K1643" s="268"/>
    </row>
    <row r="1644" spans="2:11" s="84" customFormat="1" x14ac:dyDescent="0.3">
      <c r="B1644" s="268"/>
      <c r="C1644" s="268"/>
      <c r="D1644" s="268"/>
      <c r="E1644" s="268"/>
      <c r="F1644" s="268"/>
      <c r="G1644" s="268"/>
      <c r="H1644" s="268"/>
      <c r="I1644" s="268"/>
      <c r="J1644" s="268"/>
      <c r="K1644" s="268"/>
    </row>
    <row r="1645" spans="2:11" s="84" customFormat="1" x14ac:dyDescent="0.3">
      <c r="B1645" s="268"/>
      <c r="C1645" s="268"/>
      <c r="D1645" s="268"/>
      <c r="E1645" s="268"/>
      <c r="F1645" s="268"/>
      <c r="G1645" s="268"/>
      <c r="H1645" s="268"/>
      <c r="I1645" s="268"/>
      <c r="J1645" s="268"/>
      <c r="K1645" s="268"/>
    </row>
    <row r="1646" spans="2:11" s="84" customFormat="1" x14ac:dyDescent="0.3">
      <c r="B1646" s="268"/>
      <c r="C1646" s="268"/>
      <c r="D1646" s="268"/>
      <c r="E1646" s="268"/>
      <c r="F1646" s="268"/>
      <c r="G1646" s="268"/>
      <c r="H1646" s="268"/>
      <c r="I1646" s="268"/>
      <c r="J1646" s="268"/>
      <c r="K1646" s="268"/>
    </row>
    <row r="1647" spans="2:11" s="84" customFormat="1" x14ac:dyDescent="0.3">
      <c r="B1647" s="268"/>
      <c r="C1647" s="268"/>
      <c r="D1647" s="268"/>
      <c r="E1647" s="268"/>
      <c r="F1647" s="268"/>
      <c r="G1647" s="268"/>
      <c r="H1647" s="268"/>
      <c r="I1647" s="268"/>
      <c r="J1647" s="268"/>
      <c r="K1647" s="268"/>
    </row>
    <row r="1648" spans="2:11" s="84" customFormat="1" x14ac:dyDescent="0.3">
      <c r="B1648" s="268"/>
      <c r="C1648" s="268"/>
      <c r="D1648" s="268"/>
      <c r="E1648" s="268"/>
      <c r="F1648" s="268"/>
      <c r="G1648" s="268"/>
      <c r="H1648" s="268"/>
      <c r="I1648" s="268"/>
      <c r="J1648" s="268"/>
      <c r="K1648" s="268"/>
    </row>
    <row r="1649" spans="2:11" s="84" customFormat="1" x14ac:dyDescent="0.3">
      <c r="B1649" s="268"/>
      <c r="C1649" s="268"/>
      <c r="D1649" s="268"/>
      <c r="E1649" s="268"/>
      <c r="F1649" s="268"/>
      <c r="G1649" s="268"/>
      <c r="H1649" s="268"/>
      <c r="I1649" s="268"/>
      <c r="J1649" s="268"/>
      <c r="K1649" s="268"/>
    </row>
    <row r="1650" spans="2:11" s="84" customFormat="1" x14ac:dyDescent="0.3">
      <c r="B1650" s="268"/>
      <c r="C1650" s="268"/>
      <c r="D1650" s="268"/>
      <c r="E1650" s="268"/>
      <c r="F1650" s="268"/>
      <c r="G1650" s="268"/>
      <c r="H1650" s="268"/>
      <c r="I1650" s="268"/>
      <c r="J1650" s="268"/>
      <c r="K1650" s="268"/>
    </row>
    <row r="1651" spans="2:11" s="84" customFormat="1" x14ac:dyDescent="0.3">
      <c r="B1651" s="268"/>
      <c r="C1651" s="268"/>
      <c r="D1651" s="268"/>
      <c r="E1651" s="268"/>
      <c r="F1651" s="268"/>
      <c r="G1651" s="268"/>
      <c r="H1651" s="268"/>
      <c r="I1651" s="268"/>
      <c r="J1651" s="268"/>
      <c r="K1651" s="268"/>
    </row>
    <row r="1652" spans="2:11" s="84" customFormat="1" x14ac:dyDescent="0.3">
      <c r="B1652" s="268"/>
      <c r="C1652" s="268"/>
      <c r="D1652" s="268"/>
      <c r="E1652" s="268"/>
      <c r="F1652" s="268"/>
      <c r="G1652" s="268"/>
      <c r="H1652" s="268"/>
      <c r="I1652" s="268"/>
      <c r="J1652" s="268"/>
      <c r="K1652" s="268"/>
    </row>
    <row r="1653" spans="2:11" s="84" customFormat="1" x14ac:dyDescent="0.3">
      <c r="B1653" s="268"/>
      <c r="C1653" s="268"/>
      <c r="D1653" s="268"/>
      <c r="E1653" s="268"/>
      <c r="F1653" s="268"/>
      <c r="G1653" s="268"/>
      <c r="H1653" s="268"/>
      <c r="I1653" s="268"/>
      <c r="J1653" s="268"/>
      <c r="K1653" s="268"/>
    </row>
    <row r="1654" spans="2:11" s="84" customFormat="1" x14ac:dyDescent="0.3">
      <c r="B1654" s="268"/>
      <c r="C1654" s="268"/>
      <c r="D1654" s="268"/>
      <c r="E1654" s="268"/>
      <c r="F1654" s="268"/>
      <c r="G1654" s="268"/>
      <c r="H1654" s="268"/>
      <c r="I1654" s="268"/>
      <c r="J1654" s="268"/>
      <c r="K1654" s="268"/>
    </row>
    <row r="1655" spans="2:11" s="84" customFormat="1" x14ac:dyDescent="0.3">
      <c r="B1655" s="268"/>
      <c r="C1655" s="268"/>
      <c r="D1655" s="268"/>
      <c r="E1655" s="268"/>
      <c r="F1655" s="268"/>
      <c r="G1655" s="268"/>
      <c r="H1655" s="268"/>
      <c r="I1655" s="268"/>
      <c r="J1655" s="268"/>
      <c r="K1655" s="268"/>
    </row>
    <row r="1656" spans="2:11" s="84" customFormat="1" x14ac:dyDescent="0.3">
      <c r="B1656" s="268"/>
      <c r="C1656" s="268"/>
      <c r="D1656" s="268"/>
      <c r="E1656" s="268"/>
      <c r="F1656" s="268"/>
      <c r="G1656" s="268"/>
      <c r="H1656" s="268"/>
      <c r="I1656" s="268"/>
      <c r="J1656" s="268"/>
      <c r="K1656" s="268"/>
    </row>
    <row r="1657" spans="2:11" s="84" customFormat="1" x14ac:dyDescent="0.3">
      <c r="B1657" s="268"/>
      <c r="C1657" s="268"/>
      <c r="D1657" s="268"/>
      <c r="E1657" s="268"/>
      <c r="F1657" s="268"/>
      <c r="G1657" s="268"/>
      <c r="H1657" s="268"/>
      <c r="I1657" s="268"/>
      <c r="J1657" s="268"/>
      <c r="K1657" s="268"/>
    </row>
    <row r="1658" spans="2:11" s="84" customFormat="1" x14ac:dyDescent="0.3">
      <c r="B1658" s="268"/>
      <c r="C1658" s="268"/>
      <c r="D1658" s="268"/>
      <c r="E1658" s="268"/>
      <c r="F1658" s="268"/>
      <c r="G1658" s="268"/>
      <c r="H1658" s="268"/>
      <c r="I1658" s="268"/>
      <c r="J1658" s="268"/>
      <c r="K1658" s="268"/>
    </row>
    <row r="1659" spans="2:11" s="84" customFormat="1" x14ac:dyDescent="0.3">
      <c r="B1659" s="268"/>
      <c r="C1659" s="268"/>
      <c r="D1659" s="268"/>
      <c r="E1659" s="268"/>
      <c r="F1659" s="268"/>
      <c r="G1659" s="268"/>
      <c r="H1659" s="268"/>
      <c r="I1659" s="268"/>
      <c r="J1659" s="268"/>
      <c r="K1659" s="268"/>
    </row>
    <row r="1660" spans="2:11" s="84" customFormat="1" x14ac:dyDescent="0.3">
      <c r="B1660" s="268"/>
      <c r="C1660" s="268"/>
      <c r="D1660" s="268"/>
      <c r="E1660" s="268"/>
      <c r="F1660" s="268"/>
      <c r="G1660" s="268"/>
      <c r="H1660" s="268"/>
      <c r="I1660" s="268"/>
      <c r="J1660" s="268"/>
      <c r="K1660" s="268"/>
    </row>
    <row r="1661" spans="2:11" s="84" customFormat="1" x14ac:dyDescent="0.3">
      <c r="B1661" s="268"/>
      <c r="C1661" s="268"/>
      <c r="D1661" s="268"/>
      <c r="E1661" s="268"/>
      <c r="F1661" s="268"/>
      <c r="G1661" s="268"/>
      <c r="H1661" s="268"/>
      <c r="I1661" s="268"/>
      <c r="J1661" s="268"/>
      <c r="K1661" s="268"/>
    </row>
    <row r="1662" spans="2:11" s="84" customFormat="1" x14ac:dyDescent="0.3">
      <c r="B1662" s="268"/>
      <c r="C1662" s="268"/>
      <c r="D1662" s="268"/>
      <c r="E1662" s="268"/>
      <c r="F1662" s="268"/>
      <c r="G1662" s="268"/>
      <c r="H1662" s="268"/>
      <c r="I1662" s="268"/>
      <c r="J1662" s="268"/>
      <c r="K1662" s="268"/>
    </row>
    <row r="1663" spans="2:11" s="84" customFormat="1" x14ac:dyDescent="0.3">
      <c r="B1663" s="268"/>
      <c r="C1663" s="268"/>
      <c r="D1663" s="268"/>
      <c r="E1663" s="268"/>
      <c r="F1663" s="268"/>
      <c r="G1663" s="268"/>
      <c r="H1663" s="268"/>
      <c r="I1663" s="268"/>
      <c r="J1663" s="268"/>
      <c r="K1663" s="268"/>
    </row>
    <row r="1664" spans="2:11" s="84" customFormat="1" x14ac:dyDescent="0.3">
      <c r="B1664" s="268"/>
      <c r="C1664" s="268"/>
      <c r="D1664" s="268"/>
      <c r="E1664" s="268"/>
      <c r="F1664" s="268"/>
      <c r="G1664" s="268"/>
      <c r="H1664" s="268"/>
      <c r="I1664" s="268"/>
      <c r="J1664" s="268"/>
      <c r="K1664" s="268"/>
    </row>
    <row r="1665" spans="2:11" s="84" customFormat="1" x14ac:dyDescent="0.3">
      <c r="B1665" s="268"/>
      <c r="C1665" s="268"/>
      <c r="D1665" s="268"/>
      <c r="E1665" s="268"/>
      <c r="F1665" s="268"/>
      <c r="G1665" s="268"/>
      <c r="H1665" s="268"/>
      <c r="I1665" s="268"/>
      <c r="J1665" s="268"/>
      <c r="K1665" s="268"/>
    </row>
    <row r="1666" spans="2:11" s="84" customFormat="1" x14ac:dyDescent="0.3">
      <c r="B1666" s="268"/>
      <c r="C1666" s="268"/>
      <c r="D1666" s="268"/>
      <c r="E1666" s="268"/>
      <c r="F1666" s="268"/>
      <c r="G1666" s="268"/>
      <c r="H1666" s="268"/>
      <c r="I1666" s="268"/>
      <c r="J1666" s="268"/>
      <c r="K1666" s="268"/>
    </row>
    <row r="1667" spans="2:11" s="84" customFormat="1" x14ac:dyDescent="0.3">
      <c r="B1667" s="268"/>
      <c r="C1667" s="268"/>
      <c r="D1667" s="268"/>
      <c r="E1667" s="268"/>
      <c r="F1667" s="268"/>
      <c r="G1667" s="268"/>
      <c r="H1667" s="268"/>
      <c r="I1667" s="268"/>
      <c r="J1667" s="268"/>
      <c r="K1667" s="268"/>
    </row>
    <row r="1668" spans="2:11" s="84" customFormat="1" x14ac:dyDescent="0.3">
      <c r="B1668" s="268"/>
      <c r="C1668" s="268"/>
      <c r="D1668" s="268"/>
      <c r="E1668" s="268"/>
      <c r="F1668" s="268"/>
      <c r="G1668" s="268"/>
      <c r="H1668" s="268"/>
      <c r="I1668" s="268"/>
      <c r="J1668" s="268"/>
      <c r="K1668" s="268"/>
    </row>
    <row r="1669" spans="2:11" s="84" customFormat="1" x14ac:dyDescent="0.3">
      <c r="B1669" s="268"/>
      <c r="C1669" s="268"/>
      <c r="D1669" s="268"/>
      <c r="E1669" s="268"/>
      <c r="F1669" s="268"/>
      <c r="G1669" s="268"/>
      <c r="H1669" s="268"/>
      <c r="I1669" s="268"/>
      <c r="J1669" s="268"/>
      <c r="K1669" s="268"/>
    </row>
    <row r="1670" spans="2:11" s="84" customFormat="1" x14ac:dyDescent="0.3">
      <c r="B1670" s="268"/>
      <c r="C1670" s="268"/>
      <c r="D1670" s="268"/>
      <c r="E1670" s="268"/>
      <c r="F1670" s="268"/>
      <c r="G1670" s="268"/>
      <c r="H1670" s="268"/>
      <c r="I1670" s="268"/>
      <c r="J1670" s="268"/>
      <c r="K1670" s="268"/>
    </row>
    <row r="1671" spans="2:11" s="84" customFormat="1" x14ac:dyDescent="0.3">
      <c r="B1671" s="268"/>
      <c r="C1671" s="268"/>
      <c r="D1671" s="268"/>
      <c r="E1671" s="268"/>
      <c r="F1671" s="268"/>
      <c r="G1671" s="268"/>
      <c r="H1671" s="268"/>
      <c r="I1671" s="268"/>
      <c r="J1671" s="268"/>
      <c r="K1671" s="268"/>
    </row>
    <row r="1672" spans="2:11" s="84" customFormat="1" x14ac:dyDescent="0.3">
      <c r="B1672" s="268"/>
      <c r="C1672" s="268"/>
      <c r="D1672" s="268"/>
      <c r="E1672" s="268"/>
      <c r="F1672" s="268"/>
      <c r="G1672" s="268"/>
      <c r="H1672" s="268"/>
      <c r="I1672" s="268"/>
      <c r="J1672" s="268"/>
      <c r="K1672" s="268"/>
    </row>
    <row r="1673" spans="2:11" s="84" customFormat="1" x14ac:dyDescent="0.3">
      <c r="B1673" s="268"/>
      <c r="C1673" s="268"/>
      <c r="D1673" s="268"/>
      <c r="E1673" s="268"/>
      <c r="F1673" s="268"/>
      <c r="G1673" s="268"/>
      <c r="H1673" s="268"/>
      <c r="I1673" s="268"/>
      <c r="J1673" s="268"/>
      <c r="K1673" s="268"/>
    </row>
    <row r="1674" spans="2:11" s="84" customFormat="1" x14ac:dyDescent="0.3">
      <c r="B1674" s="268"/>
      <c r="C1674" s="268"/>
      <c r="D1674" s="268"/>
      <c r="E1674" s="268"/>
      <c r="F1674" s="268"/>
      <c r="G1674" s="268"/>
      <c r="H1674" s="268"/>
      <c r="I1674" s="268"/>
      <c r="J1674" s="268"/>
      <c r="K1674" s="268"/>
    </row>
    <row r="1675" spans="2:11" s="84" customFormat="1" x14ac:dyDescent="0.3">
      <c r="B1675" s="268"/>
      <c r="C1675" s="268"/>
      <c r="D1675" s="268"/>
      <c r="E1675" s="268"/>
      <c r="F1675" s="268"/>
      <c r="G1675" s="268"/>
      <c r="H1675" s="268"/>
      <c r="I1675" s="268"/>
      <c r="J1675" s="268"/>
      <c r="K1675" s="268"/>
    </row>
    <row r="1676" spans="2:11" s="84" customFormat="1" x14ac:dyDescent="0.3">
      <c r="B1676" s="268"/>
      <c r="C1676" s="268"/>
      <c r="D1676" s="268"/>
      <c r="E1676" s="268"/>
      <c r="F1676" s="268"/>
      <c r="G1676" s="268"/>
      <c r="H1676" s="268"/>
      <c r="I1676" s="268"/>
      <c r="J1676" s="268"/>
      <c r="K1676" s="268"/>
    </row>
    <row r="1677" spans="2:11" s="84" customFormat="1" x14ac:dyDescent="0.3">
      <c r="B1677" s="268"/>
      <c r="C1677" s="268"/>
      <c r="D1677" s="268"/>
      <c r="E1677" s="268"/>
      <c r="F1677" s="268"/>
      <c r="G1677" s="268"/>
      <c r="H1677" s="268"/>
      <c r="I1677" s="268"/>
      <c r="J1677" s="268"/>
      <c r="K1677" s="268"/>
    </row>
    <row r="1678" spans="2:11" s="84" customFormat="1" x14ac:dyDescent="0.3">
      <c r="B1678" s="268"/>
      <c r="C1678" s="268"/>
      <c r="D1678" s="268"/>
      <c r="E1678" s="268"/>
      <c r="F1678" s="268"/>
      <c r="G1678" s="268"/>
      <c r="H1678" s="268"/>
      <c r="I1678" s="268"/>
      <c r="J1678" s="268"/>
      <c r="K1678" s="268"/>
    </row>
    <row r="1679" spans="2:11" s="84" customFormat="1" x14ac:dyDescent="0.3">
      <c r="B1679" s="268"/>
      <c r="C1679" s="268"/>
      <c r="D1679" s="268"/>
      <c r="E1679" s="268"/>
      <c r="F1679" s="268"/>
      <c r="G1679" s="268"/>
      <c r="H1679" s="268"/>
      <c r="I1679" s="268"/>
      <c r="J1679" s="268"/>
      <c r="K1679" s="268"/>
    </row>
    <row r="1680" spans="2:11" s="84" customFormat="1" x14ac:dyDescent="0.3">
      <c r="B1680" s="268"/>
      <c r="C1680" s="268"/>
      <c r="D1680" s="268"/>
      <c r="E1680" s="268"/>
      <c r="F1680" s="268"/>
      <c r="G1680" s="268"/>
      <c r="H1680" s="268"/>
      <c r="I1680" s="268"/>
      <c r="J1680" s="268"/>
      <c r="K1680" s="268"/>
    </row>
    <row r="1681" spans="2:11" s="84" customFormat="1" x14ac:dyDescent="0.3">
      <c r="B1681" s="268"/>
      <c r="C1681" s="268"/>
      <c r="D1681" s="268"/>
      <c r="E1681" s="268"/>
      <c r="F1681" s="268"/>
      <c r="G1681" s="268"/>
      <c r="H1681" s="268"/>
      <c r="I1681" s="268"/>
      <c r="J1681" s="268"/>
      <c r="K1681" s="268"/>
    </row>
    <row r="1682" spans="2:11" s="84" customFormat="1" x14ac:dyDescent="0.3">
      <c r="B1682" s="268"/>
      <c r="C1682" s="268"/>
      <c r="D1682" s="268"/>
      <c r="E1682" s="268"/>
      <c r="F1682" s="268"/>
      <c r="G1682" s="268"/>
      <c r="H1682" s="268"/>
      <c r="I1682" s="268"/>
      <c r="J1682" s="268"/>
      <c r="K1682" s="268"/>
    </row>
    <row r="1683" spans="2:11" s="84" customFormat="1" x14ac:dyDescent="0.3">
      <c r="B1683" s="268"/>
      <c r="C1683" s="268"/>
      <c r="D1683" s="268"/>
      <c r="E1683" s="268"/>
      <c r="F1683" s="268"/>
      <c r="G1683" s="268"/>
      <c r="H1683" s="268"/>
      <c r="I1683" s="268"/>
      <c r="J1683" s="268"/>
      <c r="K1683" s="268"/>
    </row>
    <row r="1684" spans="2:11" s="84" customFormat="1" x14ac:dyDescent="0.3">
      <c r="B1684" s="268"/>
      <c r="C1684" s="268"/>
      <c r="D1684" s="268"/>
      <c r="E1684" s="268"/>
      <c r="F1684" s="268"/>
      <c r="G1684" s="268"/>
      <c r="H1684" s="268"/>
      <c r="I1684" s="268"/>
      <c r="J1684" s="268"/>
      <c r="K1684" s="268"/>
    </row>
    <row r="1685" spans="2:11" s="84" customFormat="1" x14ac:dyDescent="0.3">
      <c r="B1685" s="268"/>
      <c r="C1685" s="268"/>
      <c r="D1685" s="268"/>
      <c r="E1685" s="268"/>
      <c r="F1685" s="268"/>
      <c r="G1685" s="268"/>
      <c r="H1685" s="268"/>
      <c r="I1685" s="268"/>
      <c r="J1685" s="268"/>
      <c r="K1685" s="268"/>
    </row>
    <row r="1686" spans="2:11" s="84" customFormat="1" x14ac:dyDescent="0.3">
      <c r="B1686" s="268"/>
      <c r="C1686" s="268"/>
      <c r="D1686" s="268"/>
      <c r="E1686" s="268"/>
      <c r="F1686" s="268"/>
      <c r="G1686" s="268"/>
      <c r="H1686" s="268"/>
      <c r="I1686" s="268"/>
      <c r="J1686" s="268"/>
      <c r="K1686" s="268"/>
    </row>
    <row r="1687" spans="2:11" s="84" customFormat="1" x14ac:dyDescent="0.3">
      <c r="B1687" s="268"/>
      <c r="C1687" s="268"/>
      <c r="D1687" s="268"/>
      <c r="E1687" s="268"/>
      <c r="F1687" s="268"/>
      <c r="G1687" s="268"/>
      <c r="H1687" s="268"/>
      <c r="I1687" s="268"/>
      <c r="J1687" s="268"/>
      <c r="K1687" s="268"/>
    </row>
    <row r="1688" spans="2:11" s="84" customFormat="1" x14ac:dyDescent="0.3">
      <c r="B1688" s="268"/>
      <c r="C1688" s="268"/>
      <c r="D1688" s="268"/>
      <c r="E1688" s="268"/>
      <c r="F1688" s="268"/>
      <c r="G1688" s="268"/>
      <c r="H1688" s="268"/>
      <c r="I1688" s="268"/>
      <c r="J1688" s="268"/>
      <c r="K1688" s="268"/>
    </row>
    <row r="1689" spans="2:11" s="84" customFormat="1" x14ac:dyDescent="0.3">
      <c r="B1689" s="268"/>
      <c r="C1689" s="268"/>
      <c r="D1689" s="268"/>
      <c r="E1689" s="268"/>
      <c r="F1689" s="268"/>
      <c r="G1689" s="268"/>
      <c r="H1689" s="268"/>
      <c r="I1689" s="268"/>
      <c r="J1689" s="268"/>
      <c r="K1689" s="268"/>
    </row>
    <row r="1690" spans="2:11" s="84" customFormat="1" x14ac:dyDescent="0.3">
      <c r="B1690" s="268"/>
      <c r="C1690" s="268"/>
      <c r="D1690" s="268"/>
      <c r="E1690" s="268"/>
      <c r="F1690" s="268"/>
      <c r="G1690" s="268"/>
      <c r="H1690" s="268"/>
      <c r="I1690" s="268"/>
      <c r="J1690" s="268"/>
      <c r="K1690" s="268"/>
    </row>
    <row r="1691" spans="2:11" s="84" customFormat="1" x14ac:dyDescent="0.3">
      <c r="B1691" s="268"/>
      <c r="C1691" s="268"/>
      <c r="D1691" s="268"/>
      <c r="E1691" s="268"/>
      <c r="F1691" s="268"/>
      <c r="G1691" s="268"/>
      <c r="H1691" s="268"/>
      <c r="I1691" s="268"/>
      <c r="J1691" s="268"/>
      <c r="K1691" s="268"/>
    </row>
    <row r="1692" spans="2:11" s="84" customFormat="1" x14ac:dyDescent="0.3">
      <c r="B1692" s="268"/>
      <c r="C1692" s="268"/>
      <c r="D1692" s="268"/>
      <c r="E1692" s="268"/>
      <c r="F1692" s="268"/>
      <c r="G1692" s="268"/>
      <c r="H1692" s="268"/>
      <c r="I1692" s="268"/>
      <c r="J1692" s="268"/>
      <c r="K1692" s="268"/>
    </row>
    <row r="1693" spans="2:11" s="84" customFormat="1" x14ac:dyDescent="0.3">
      <c r="B1693" s="268"/>
      <c r="C1693" s="268"/>
      <c r="D1693" s="268"/>
      <c r="E1693" s="268"/>
      <c r="F1693" s="268"/>
      <c r="G1693" s="268"/>
      <c r="H1693" s="268"/>
      <c r="I1693" s="268"/>
      <c r="J1693" s="268"/>
      <c r="K1693" s="268"/>
    </row>
    <row r="1694" spans="2:11" s="84" customFormat="1" x14ac:dyDescent="0.3">
      <c r="B1694" s="268"/>
      <c r="C1694" s="268"/>
      <c r="D1694" s="268"/>
      <c r="E1694" s="268"/>
      <c r="F1694" s="268"/>
      <c r="G1694" s="268"/>
      <c r="H1694" s="268"/>
      <c r="I1694" s="268"/>
      <c r="J1694" s="268"/>
      <c r="K1694" s="268"/>
    </row>
    <row r="1695" spans="2:11" s="84" customFormat="1" x14ac:dyDescent="0.3">
      <c r="B1695" s="268"/>
      <c r="C1695" s="268"/>
      <c r="D1695" s="268"/>
      <c r="E1695" s="268"/>
      <c r="F1695" s="268"/>
      <c r="G1695" s="268"/>
      <c r="H1695" s="268"/>
      <c r="I1695" s="268"/>
      <c r="J1695" s="268"/>
      <c r="K1695" s="268"/>
    </row>
    <row r="1696" spans="2:11" s="84" customFormat="1" x14ac:dyDescent="0.3">
      <c r="B1696" s="268"/>
      <c r="C1696" s="268"/>
      <c r="D1696" s="268"/>
      <c r="E1696" s="268"/>
      <c r="F1696" s="268"/>
      <c r="G1696" s="268"/>
      <c r="H1696" s="268"/>
      <c r="I1696" s="268"/>
      <c r="J1696" s="268"/>
      <c r="K1696" s="268"/>
    </row>
    <row r="1697" spans="2:11" s="84" customFormat="1" x14ac:dyDescent="0.3">
      <c r="B1697" s="268"/>
      <c r="C1697" s="268"/>
      <c r="D1697" s="268"/>
      <c r="E1697" s="268"/>
      <c r="F1697" s="268"/>
      <c r="G1697" s="268"/>
      <c r="H1697" s="268"/>
      <c r="I1697" s="268"/>
      <c r="J1697" s="268"/>
      <c r="K1697" s="268"/>
    </row>
    <row r="1698" spans="2:11" s="84" customFormat="1" x14ac:dyDescent="0.3">
      <c r="B1698" s="268"/>
      <c r="C1698" s="268"/>
      <c r="D1698" s="268"/>
      <c r="E1698" s="268"/>
      <c r="F1698" s="268"/>
      <c r="G1698" s="268"/>
      <c r="H1698" s="268"/>
      <c r="I1698" s="268"/>
      <c r="J1698" s="268"/>
      <c r="K1698" s="268"/>
    </row>
    <row r="1699" spans="2:11" s="84" customFormat="1" x14ac:dyDescent="0.3">
      <c r="B1699" s="268"/>
      <c r="C1699" s="268"/>
      <c r="D1699" s="268"/>
      <c r="E1699" s="268"/>
      <c r="F1699" s="268"/>
      <c r="G1699" s="268"/>
      <c r="H1699" s="268"/>
      <c r="I1699" s="268"/>
      <c r="J1699" s="268"/>
      <c r="K1699" s="268"/>
    </row>
    <row r="1700" spans="2:11" s="84" customFormat="1" x14ac:dyDescent="0.3">
      <c r="B1700" s="268"/>
      <c r="C1700" s="268"/>
      <c r="D1700" s="268"/>
      <c r="E1700" s="268"/>
      <c r="F1700" s="268"/>
      <c r="G1700" s="268"/>
      <c r="H1700" s="268"/>
      <c r="I1700" s="268"/>
      <c r="J1700" s="268"/>
      <c r="K1700" s="268"/>
    </row>
    <row r="1701" spans="2:11" s="84" customFormat="1" x14ac:dyDescent="0.3">
      <c r="B1701" s="268"/>
      <c r="C1701" s="268"/>
      <c r="D1701" s="268"/>
      <c r="E1701" s="268"/>
      <c r="F1701" s="268"/>
      <c r="G1701" s="268"/>
      <c r="H1701" s="268"/>
      <c r="I1701" s="268"/>
      <c r="J1701" s="268"/>
      <c r="K1701" s="268"/>
    </row>
    <row r="1702" spans="2:11" s="84" customFormat="1" x14ac:dyDescent="0.3">
      <c r="B1702" s="268"/>
      <c r="C1702" s="268"/>
      <c r="D1702" s="268"/>
      <c r="E1702" s="268"/>
      <c r="F1702" s="268"/>
      <c r="G1702" s="268"/>
      <c r="H1702" s="268"/>
      <c r="I1702" s="268"/>
      <c r="J1702" s="268"/>
      <c r="K1702" s="268"/>
    </row>
    <row r="1703" spans="2:11" s="84" customFormat="1" x14ac:dyDescent="0.3">
      <c r="B1703" s="268"/>
      <c r="C1703" s="268"/>
      <c r="D1703" s="268"/>
      <c r="E1703" s="268"/>
      <c r="F1703" s="268"/>
      <c r="G1703" s="268"/>
      <c r="H1703" s="268"/>
      <c r="I1703" s="268"/>
      <c r="J1703" s="268"/>
      <c r="K1703" s="268"/>
    </row>
    <row r="1704" spans="2:11" s="84" customFormat="1" x14ac:dyDescent="0.3">
      <c r="B1704" s="268"/>
      <c r="C1704" s="268"/>
      <c r="D1704" s="268"/>
      <c r="E1704" s="268"/>
      <c r="F1704" s="268"/>
      <c r="G1704" s="268"/>
      <c r="H1704" s="268"/>
      <c r="I1704" s="268"/>
      <c r="J1704" s="268"/>
      <c r="K1704" s="268"/>
    </row>
    <row r="1705" spans="2:11" s="84" customFormat="1" x14ac:dyDescent="0.3">
      <c r="B1705" s="268"/>
      <c r="C1705" s="268"/>
      <c r="D1705" s="268"/>
      <c r="E1705" s="268"/>
      <c r="F1705" s="268"/>
      <c r="G1705" s="268"/>
      <c r="H1705" s="268"/>
      <c r="I1705" s="268"/>
      <c r="J1705" s="268"/>
      <c r="K1705" s="268"/>
    </row>
    <row r="1706" spans="2:11" s="84" customFormat="1" x14ac:dyDescent="0.3">
      <c r="B1706" s="268"/>
      <c r="C1706" s="268"/>
      <c r="D1706" s="268"/>
      <c r="E1706" s="268"/>
      <c r="F1706" s="268"/>
      <c r="G1706" s="268"/>
      <c r="H1706" s="268"/>
      <c r="I1706" s="268"/>
      <c r="J1706" s="268"/>
      <c r="K1706" s="268"/>
    </row>
    <row r="1707" spans="2:11" s="84" customFormat="1" x14ac:dyDescent="0.3">
      <c r="B1707" s="268"/>
      <c r="C1707" s="268"/>
      <c r="D1707" s="268"/>
      <c r="E1707" s="268"/>
      <c r="F1707" s="268"/>
      <c r="G1707" s="268"/>
      <c r="H1707" s="268"/>
      <c r="I1707" s="268"/>
      <c r="J1707" s="268"/>
      <c r="K1707" s="268"/>
    </row>
    <row r="1708" spans="2:11" s="84" customFormat="1" x14ac:dyDescent="0.3">
      <c r="B1708" s="268"/>
      <c r="C1708" s="268"/>
      <c r="D1708" s="268"/>
      <c r="E1708" s="268"/>
      <c r="F1708" s="268"/>
      <c r="G1708" s="268"/>
      <c r="H1708" s="268"/>
      <c r="I1708" s="268"/>
      <c r="J1708" s="268"/>
      <c r="K1708" s="268"/>
    </row>
    <row r="1709" spans="2:11" s="84" customFormat="1" x14ac:dyDescent="0.3">
      <c r="B1709" s="268"/>
      <c r="C1709" s="268"/>
      <c r="D1709" s="268"/>
      <c r="E1709" s="268"/>
      <c r="F1709" s="268"/>
      <c r="G1709" s="268"/>
      <c r="H1709" s="268"/>
      <c r="I1709" s="268"/>
      <c r="J1709" s="268"/>
      <c r="K1709" s="268"/>
    </row>
    <row r="1710" spans="2:11" s="84" customFormat="1" x14ac:dyDescent="0.3">
      <c r="B1710" s="268"/>
      <c r="C1710" s="268"/>
      <c r="D1710" s="268"/>
      <c r="E1710" s="268"/>
      <c r="F1710" s="268"/>
      <c r="G1710" s="268"/>
      <c r="H1710" s="268"/>
      <c r="I1710" s="268"/>
      <c r="J1710" s="268"/>
      <c r="K1710" s="268"/>
    </row>
    <row r="1711" spans="2:11" s="84" customFormat="1" x14ac:dyDescent="0.3">
      <c r="B1711" s="268"/>
      <c r="C1711" s="268"/>
      <c r="D1711" s="268"/>
      <c r="E1711" s="268"/>
      <c r="F1711" s="268"/>
      <c r="G1711" s="268"/>
      <c r="H1711" s="268"/>
      <c r="I1711" s="268"/>
      <c r="J1711" s="268"/>
      <c r="K1711" s="268"/>
    </row>
    <row r="1712" spans="2:11" s="84" customFormat="1" x14ac:dyDescent="0.3">
      <c r="B1712" s="268"/>
      <c r="C1712" s="268"/>
      <c r="D1712" s="268"/>
      <c r="E1712" s="268"/>
      <c r="F1712" s="268"/>
      <c r="G1712" s="268"/>
      <c r="H1712" s="268"/>
      <c r="I1712" s="268"/>
      <c r="J1712" s="268"/>
      <c r="K1712" s="268"/>
    </row>
    <row r="1713" spans="2:11" s="84" customFormat="1" x14ac:dyDescent="0.3">
      <c r="B1713" s="268"/>
      <c r="C1713" s="268"/>
      <c r="D1713" s="268"/>
      <c r="E1713" s="268"/>
      <c r="F1713" s="268"/>
      <c r="G1713" s="268"/>
      <c r="H1713" s="268"/>
      <c r="I1713" s="268"/>
      <c r="J1713" s="268"/>
      <c r="K1713" s="268"/>
    </row>
    <row r="1714" spans="2:11" s="84" customFormat="1" x14ac:dyDescent="0.3">
      <c r="B1714" s="268"/>
      <c r="C1714" s="268"/>
      <c r="D1714" s="268"/>
      <c r="E1714" s="268"/>
      <c r="F1714" s="268"/>
      <c r="G1714" s="268"/>
      <c r="H1714" s="268"/>
      <c r="I1714" s="268"/>
      <c r="J1714" s="268"/>
      <c r="K1714" s="268"/>
    </row>
    <row r="1715" spans="2:11" s="84" customFormat="1" x14ac:dyDescent="0.3">
      <c r="B1715" s="268"/>
      <c r="C1715" s="268"/>
      <c r="D1715" s="268"/>
      <c r="E1715" s="268"/>
      <c r="F1715" s="268"/>
      <c r="G1715" s="268"/>
      <c r="H1715" s="268"/>
      <c r="I1715" s="268"/>
      <c r="J1715" s="268"/>
      <c r="K1715" s="268"/>
    </row>
    <row r="1716" spans="2:11" s="84" customFormat="1" x14ac:dyDescent="0.3">
      <c r="B1716" s="268"/>
      <c r="C1716" s="268"/>
      <c r="D1716" s="268"/>
      <c r="E1716" s="268"/>
      <c r="F1716" s="268"/>
      <c r="G1716" s="268"/>
      <c r="H1716" s="268"/>
      <c r="I1716" s="268"/>
      <c r="J1716" s="268"/>
      <c r="K1716" s="268"/>
    </row>
    <row r="1717" spans="2:11" s="84" customFormat="1" x14ac:dyDescent="0.3">
      <c r="B1717" s="268"/>
      <c r="C1717" s="268"/>
      <c r="D1717" s="268"/>
      <c r="E1717" s="268"/>
      <c r="F1717" s="268"/>
      <c r="G1717" s="268"/>
      <c r="H1717" s="268"/>
      <c r="I1717" s="268"/>
      <c r="J1717" s="268"/>
      <c r="K1717" s="268"/>
    </row>
    <row r="1718" spans="2:11" s="84" customFormat="1" x14ac:dyDescent="0.3">
      <c r="B1718" s="268"/>
      <c r="C1718" s="268"/>
      <c r="D1718" s="268"/>
      <c r="E1718" s="268"/>
      <c r="F1718" s="268"/>
      <c r="G1718" s="268"/>
      <c r="H1718" s="268"/>
      <c r="I1718" s="268"/>
      <c r="J1718" s="268"/>
      <c r="K1718" s="268"/>
    </row>
    <row r="1719" spans="2:11" s="84" customFormat="1" x14ac:dyDescent="0.3">
      <c r="B1719" s="268"/>
      <c r="C1719" s="268"/>
      <c r="D1719" s="268"/>
      <c r="E1719" s="268"/>
      <c r="F1719" s="268"/>
      <c r="G1719" s="268"/>
      <c r="H1719" s="268"/>
      <c r="I1719" s="268"/>
      <c r="J1719" s="268"/>
      <c r="K1719" s="268"/>
    </row>
    <row r="1720" spans="2:11" s="84" customFormat="1" x14ac:dyDescent="0.3">
      <c r="B1720" s="268"/>
      <c r="C1720" s="268"/>
      <c r="D1720" s="268"/>
      <c r="E1720" s="268"/>
      <c r="F1720" s="268"/>
      <c r="G1720" s="268"/>
      <c r="H1720" s="268"/>
      <c r="I1720" s="268"/>
      <c r="J1720" s="268"/>
      <c r="K1720" s="268"/>
    </row>
    <row r="1721" spans="2:11" s="84" customFormat="1" x14ac:dyDescent="0.3">
      <c r="B1721" s="268"/>
      <c r="C1721" s="268"/>
      <c r="D1721" s="268"/>
      <c r="E1721" s="268"/>
      <c r="F1721" s="268"/>
      <c r="G1721" s="268"/>
      <c r="H1721" s="268"/>
      <c r="I1721" s="268"/>
      <c r="J1721" s="268"/>
      <c r="K1721" s="268"/>
    </row>
    <row r="1722" spans="2:11" s="84" customFormat="1" x14ac:dyDescent="0.3">
      <c r="B1722" s="268"/>
      <c r="C1722" s="268"/>
      <c r="D1722" s="268"/>
      <c r="E1722" s="268"/>
      <c r="F1722" s="268"/>
      <c r="G1722" s="268"/>
      <c r="H1722" s="268"/>
      <c r="I1722" s="268"/>
      <c r="J1722" s="268"/>
      <c r="K1722" s="268"/>
    </row>
    <row r="1723" spans="2:11" s="84" customFormat="1" x14ac:dyDescent="0.3">
      <c r="B1723" s="268"/>
      <c r="C1723" s="268"/>
      <c r="D1723" s="268"/>
      <c r="E1723" s="268"/>
      <c r="F1723" s="268"/>
      <c r="G1723" s="268"/>
      <c r="H1723" s="268"/>
      <c r="I1723" s="268"/>
      <c r="J1723" s="268"/>
      <c r="K1723" s="268"/>
    </row>
    <row r="1724" spans="2:11" s="84" customFormat="1" x14ac:dyDescent="0.3">
      <c r="B1724" s="268"/>
      <c r="C1724" s="268"/>
      <c r="D1724" s="268"/>
      <c r="E1724" s="268"/>
      <c r="F1724" s="268"/>
      <c r="G1724" s="268"/>
      <c r="H1724" s="268"/>
      <c r="I1724" s="268"/>
      <c r="J1724" s="268"/>
      <c r="K1724" s="268"/>
    </row>
    <row r="1725" spans="2:11" s="84" customFormat="1" x14ac:dyDescent="0.3">
      <c r="B1725" s="268"/>
      <c r="C1725" s="268"/>
      <c r="D1725" s="268"/>
      <c r="E1725" s="268"/>
      <c r="F1725" s="268"/>
      <c r="G1725" s="268"/>
      <c r="H1725" s="268"/>
      <c r="I1725" s="268"/>
      <c r="J1725" s="268"/>
      <c r="K1725" s="268"/>
    </row>
    <row r="1726" spans="2:11" s="84" customFormat="1" x14ac:dyDescent="0.3">
      <c r="B1726" s="268"/>
      <c r="C1726" s="268"/>
      <c r="D1726" s="268"/>
      <c r="E1726" s="268"/>
      <c r="F1726" s="268"/>
      <c r="G1726" s="268"/>
      <c r="H1726" s="268"/>
      <c r="I1726" s="268"/>
      <c r="J1726" s="268"/>
      <c r="K1726" s="268"/>
    </row>
    <row r="1727" spans="2:11" s="84" customFormat="1" x14ac:dyDescent="0.3">
      <c r="B1727" s="268"/>
      <c r="C1727" s="268"/>
      <c r="D1727" s="268"/>
      <c r="E1727" s="268"/>
      <c r="F1727" s="268"/>
      <c r="G1727" s="268"/>
      <c r="H1727" s="268"/>
      <c r="I1727" s="268"/>
      <c r="J1727" s="268"/>
      <c r="K1727" s="268"/>
    </row>
    <row r="1728" spans="2:11" s="84" customFormat="1" x14ac:dyDescent="0.3">
      <c r="B1728" s="268"/>
      <c r="C1728" s="268"/>
      <c r="D1728" s="268"/>
      <c r="E1728" s="268"/>
      <c r="F1728" s="268"/>
      <c r="G1728" s="268"/>
      <c r="H1728" s="268"/>
      <c r="I1728" s="268"/>
      <c r="J1728" s="268"/>
      <c r="K1728" s="268"/>
    </row>
    <row r="1729" spans="2:11" s="84" customFormat="1" x14ac:dyDescent="0.3">
      <c r="B1729" s="268"/>
      <c r="C1729" s="268"/>
      <c r="D1729" s="268"/>
      <c r="E1729" s="268"/>
      <c r="F1729" s="268"/>
      <c r="G1729" s="268"/>
      <c r="H1729" s="268"/>
      <c r="I1729" s="268"/>
      <c r="J1729" s="268"/>
      <c r="K1729" s="268"/>
    </row>
    <row r="1730" spans="2:11" s="84" customFormat="1" x14ac:dyDescent="0.3">
      <c r="B1730" s="268"/>
      <c r="C1730" s="268"/>
      <c r="D1730" s="268"/>
      <c r="E1730" s="268"/>
      <c r="F1730" s="268"/>
      <c r="G1730" s="268"/>
      <c r="H1730" s="268"/>
      <c r="I1730" s="268"/>
      <c r="J1730" s="268"/>
      <c r="K1730" s="268"/>
    </row>
    <row r="1731" spans="2:11" s="84" customFormat="1" x14ac:dyDescent="0.3">
      <c r="B1731" s="268"/>
      <c r="C1731" s="268"/>
      <c r="D1731" s="268"/>
      <c r="E1731" s="268"/>
      <c r="F1731" s="268"/>
      <c r="G1731" s="268"/>
      <c r="H1731" s="268"/>
      <c r="I1731" s="268"/>
      <c r="J1731" s="268"/>
      <c r="K1731" s="268"/>
    </row>
    <row r="1732" spans="2:11" s="84" customFormat="1" x14ac:dyDescent="0.3">
      <c r="B1732" s="268"/>
      <c r="C1732" s="268"/>
      <c r="D1732" s="268"/>
      <c r="E1732" s="268"/>
      <c r="F1732" s="268"/>
      <c r="G1732" s="268"/>
      <c r="H1732" s="268"/>
      <c r="I1732" s="268"/>
      <c r="J1732" s="268"/>
      <c r="K1732" s="268"/>
    </row>
    <row r="1733" spans="2:11" s="84" customFormat="1" x14ac:dyDescent="0.3">
      <c r="B1733" s="268"/>
      <c r="C1733" s="268"/>
      <c r="D1733" s="268"/>
      <c r="E1733" s="268"/>
      <c r="F1733" s="268"/>
      <c r="G1733" s="268"/>
      <c r="H1733" s="268"/>
      <c r="I1733" s="268"/>
      <c r="J1733" s="268"/>
      <c r="K1733" s="268"/>
    </row>
    <row r="1734" spans="2:11" s="84" customFormat="1" x14ac:dyDescent="0.3">
      <c r="B1734" s="268"/>
      <c r="C1734" s="268"/>
      <c r="D1734" s="268"/>
      <c r="E1734" s="268"/>
      <c r="F1734" s="268"/>
      <c r="G1734" s="268"/>
      <c r="H1734" s="268"/>
      <c r="I1734" s="268"/>
      <c r="J1734" s="268"/>
      <c r="K1734" s="268"/>
    </row>
    <row r="1735" spans="2:11" s="84" customFormat="1" x14ac:dyDescent="0.3">
      <c r="B1735" s="268"/>
      <c r="C1735" s="268"/>
      <c r="D1735" s="268"/>
      <c r="E1735" s="268"/>
      <c r="F1735" s="268"/>
      <c r="G1735" s="268"/>
      <c r="H1735" s="268"/>
      <c r="I1735" s="268"/>
      <c r="J1735" s="268"/>
      <c r="K1735" s="268"/>
    </row>
    <row r="1736" spans="2:11" s="84" customFormat="1" x14ac:dyDescent="0.3">
      <c r="B1736" s="268"/>
      <c r="C1736" s="268"/>
      <c r="D1736" s="268"/>
      <c r="E1736" s="268"/>
      <c r="F1736" s="268"/>
      <c r="G1736" s="268"/>
      <c r="H1736" s="268"/>
      <c r="I1736" s="268"/>
      <c r="J1736" s="268"/>
      <c r="K1736" s="268"/>
    </row>
    <row r="1737" spans="2:11" s="84" customFormat="1" x14ac:dyDescent="0.3">
      <c r="B1737" s="268"/>
      <c r="C1737" s="268"/>
      <c r="D1737" s="268"/>
      <c r="E1737" s="268"/>
      <c r="F1737" s="268"/>
      <c r="G1737" s="268"/>
      <c r="H1737" s="268"/>
      <c r="I1737" s="268"/>
      <c r="J1737" s="268"/>
      <c r="K1737" s="268"/>
    </row>
    <row r="1738" spans="2:11" s="84" customFormat="1" x14ac:dyDescent="0.3">
      <c r="B1738" s="268"/>
      <c r="C1738" s="268"/>
      <c r="D1738" s="268"/>
      <c r="E1738" s="268"/>
      <c r="F1738" s="268"/>
      <c r="G1738" s="268"/>
      <c r="H1738" s="268"/>
      <c r="I1738" s="268"/>
      <c r="J1738" s="268"/>
      <c r="K1738" s="268"/>
    </row>
    <row r="1739" spans="2:11" s="84" customFormat="1" x14ac:dyDescent="0.3">
      <c r="B1739" s="268"/>
      <c r="C1739" s="268"/>
      <c r="D1739" s="268"/>
      <c r="E1739" s="268"/>
      <c r="F1739" s="268"/>
      <c r="G1739" s="268"/>
      <c r="H1739" s="268"/>
      <c r="I1739" s="268"/>
      <c r="J1739" s="268"/>
      <c r="K1739" s="268"/>
    </row>
    <row r="1740" spans="2:11" s="84" customFormat="1" x14ac:dyDescent="0.3">
      <c r="B1740" s="268"/>
      <c r="C1740" s="268"/>
      <c r="D1740" s="268"/>
      <c r="E1740" s="268"/>
      <c r="F1740" s="268"/>
      <c r="G1740" s="268"/>
      <c r="H1740" s="268"/>
      <c r="I1740" s="268"/>
      <c r="J1740" s="268"/>
      <c r="K1740" s="268"/>
    </row>
    <row r="1741" spans="2:11" s="84" customFormat="1" x14ac:dyDescent="0.3">
      <c r="B1741" s="268"/>
      <c r="C1741" s="268"/>
      <c r="D1741" s="268"/>
      <c r="E1741" s="268"/>
      <c r="F1741" s="268"/>
      <c r="G1741" s="268"/>
      <c r="H1741" s="268"/>
      <c r="I1741" s="268"/>
      <c r="J1741" s="268"/>
      <c r="K1741" s="268"/>
    </row>
    <row r="1742" spans="2:11" s="84" customFormat="1" x14ac:dyDescent="0.3">
      <c r="B1742" s="268"/>
      <c r="C1742" s="268"/>
      <c r="D1742" s="268"/>
      <c r="E1742" s="268"/>
      <c r="F1742" s="268"/>
      <c r="G1742" s="268"/>
      <c r="H1742" s="268"/>
      <c r="I1742" s="268"/>
      <c r="J1742" s="268"/>
      <c r="K1742" s="268"/>
    </row>
    <row r="1743" spans="2:11" s="84" customFormat="1" x14ac:dyDescent="0.3">
      <c r="B1743" s="268"/>
      <c r="C1743" s="268"/>
      <c r="D1743" s="268"/>
      <c r="E1743" s="268"/>
      <c r="F1743" s="268"/>
      <c r="G1743" s="268"/>
      <c r="H1743" s="268"/>
      <c r="I1743" s="268"/>
      <c r="J1743" s="268"/>
      <c r="K1743" s="268"/>
    </row>
    <row r="1744" spans="2:11" s="84" customFormat="1" x14ac:dyDescent="0.3">
      <c r="B1744" s="268"/>
      <c r="C1744" s="268"/>
      <c r="D1744" s="268"/>
      <c r="E1744" s="268"/>
      <c r="F1744" s="268"/>
      <c r="G1744" s="268"/>
      <c r="H1744" s="268"/>
      <c r="I1744" s="268"/>
      <c r="J1744" s="268"/>
      <c r="K1744" s="268"/>
    </row>
    <row r="1745" spans="2:11" s="84" customFormat="1" x14ac:dyDescent="0.3">
      <c r="B1745" s="268"/>
      <c r="C1745" s="268"/>
      <c r="D1745" s="268"/>
      <c r="E1745" s="268"/>
      <c r="F1745" s="268"/>
      <c r="G1745" s="268"/>
      <c r="H1745" s="268"/>
      <c r="I1745" s="268"/>
      <c r="J1745" s="268"/>
      <c r="K1745" s="268"/>
    </row>
    <row r="1746" spans="2:11" s="84" customFormat="1" x14ac:dyDescent="0.3">
      <c r="B1746" s="268"/>
      <c r="C1746" s="268"/>
      <c r="D1746" s="268"/>
      <c r="E1746" s="268"/>
      <c r="F1746" s="268"/>
      <c r="G1746" s="268"/>
      <c r="H1746" s="268"/>
      <c r="I1746" s="268"/>
      <c r="J1746" s="268"/>
      <c r="K1746" s="268"/>
    </row>
    <row r="1747" spans="2:11" s="84" customFormat="1" x14ac:dyDescent="0.3">
      <c r="B1747" s="268"/>
      <c r="C1747" s="268"/>
      <c r="D1747" s="268"/>
      <c r="E1747" s="268"/>
      <c r="F1747" s="268"/>
      <c r="G1747" s="268"/>
      <c r="H1747" s="268"/>
      <c r="I1747" s="268"/>
      <c r="J1747" s="268"/>
      <c r="K1747" s="268"/>
    </row>
    <row r="1748" spans="2:11" s="84" customFormat="1" x14ac:dyDescent="0.3">
      <c r="B1748" s="268"/>
      <c r="C1748" s="268"/>
      <c r="D1748" s="268"/>
      <c r="E1748" s="268"/>
      <c r="F1748" s="268"/>
      <c r="G1748" s="268"/>
      <c r="H1748" s="268"/>
      <c r="I1748" s="268"/>
      <c r="J1748" s="268"/>
      <c r="K1748" s="268"/>
    </row>
    <row r="1749" spans="2:11" s="84" customFormat="1" x14ac:dyDescent="0.3">
      <c r="B1749" s="268"/>
      <c r="C1749" s="268"/>
      <c r="D1749" s="268"/>
      <c r="E1749" s="268"/>
      <c r="F1749" s="268"/>
      <c r="G1749" s="268"/>
      <c r="H1749" s="268"/>
      <c r="I1749" s="268"/>
      <c r="J1749" s="268"/>
      <c r="K1749" s="268"/>
    </row>
    <row r="1750" spans="2:11" s="84" customFormat="1" x14ac:dyDescent="0.3">
      <c r="B1750" s="268"/>
      <c r="C1750" s="268"/>
      <c r="D1750" s="268"/>
      <c r="E1750" s="268"/>
      <c r="F1750" s="268"/>
      <c r="G1750" s="268"/>
      <c r="H1750" s="268"/>
      <c r="I1750" s="268"/>
      <c r="J1750" s="268"/>
      <c r="K1750" s="268"/>
    </row>
    <row r="1751" spans="2:11" s="84" customFormat="1" x14ac:dyDescent="0.3">
      <c r="B1751" s="268"/>
      <c r="C1751" s="268"/>
      <c r="D1751" s="268"/>
      <c r="E1751" s="268"/>
      <c r="F1751" s="268"/>
      <c r="G1751" s="268"/>
      <c r="H1751" s="268"/>
      <c r="I1751" s="268"/>
      <c r="J1751" s="268"/>
      <c r="K1751" s="268"/>
    </row>
    <row r="1752" spans="2:11" s="84" customFormat="1" x14ac:dyDescent="0.3">
      <c r="B1752" s="268"/>
      <c r="C1752" s="268"/>
      <c r="D1752" s="268"/>
      <c r="E1752" s="268"/>
      <c r="F1752" s="268"/>
      <c r="G1752" s="268"/>
      <c r="H1752" s="268"/>
      <c r="I1752" s="268"/>
      <c r="J1752" s="268"/>
      <c r="K1752" s="268"/>
    </row>
    <row r="1753" spans="2:11" s="84" customFormat="1" x14ac:dyDescent="0.3">
      <c r="B1753" s="268"/>
      <c r="C1753" s="268"/>
      <c r="D1753" s="268"/>
      <c r="E1753" s="268"/>
      <c r="F1753" s="268"/>
      <c r="G1753" s="268"/>
      <c r="H1753" s="268"/>
      <c r="I1753" s="268"/>
      <c r="J1753" s="268"/>
      <c r="K1753" s="268"/>
    </row>
    <row r="1754" spans="2:11" s="84" customFormat="1" x14ac:dyDescent="0.3">
      <c r="B1754" s="268"/>
      <c r="C1754" s="268"/>
      <c r="D1754" s="268"/>
      <c r="E1754" s="268"/>
      <c r="F1754" s="268"/>
      <c r="G1754" s="268"/>
      <c r="H1754" s="268"/>
      <c r="I1754" s="268"/>
      <c r="J1754" s="268"/>
      <c r="K1754" s="268"/>
    </row>
    <row r="1755" spans="2:11" s="84" customFormat="1" x14ac:dyDescent="0.3">
      <c r="B1755" s="268"/>
      <c r="C1755" s="268"/>
      <c r="D1755" s="268"/>
      <c r="E1755" s="268"/>
      <c r="F1755" s="268"/>
      <c r="G1755" s="268"/>
      <c r="H1755" s="268"/>
      <c r="I1755" s="268"/>
      <c r="J1755" s="268"/>
      <c r="K1755" s="268"/>
    </row>
    <row r="1756" spans="2:11" s="84" customFormat="1" x14ac:dyDescent="0.3">
      <c r="B1756" s="268"/>
      <c r="C1756" s="268"/>
      <c r="D1756" s="268"/>
      <c r="E1756" s="268"/>
      <c r="F1756" s="268"/>
      <c r="G1756" s="268"/>
      <c r="H1756" s="268"/>
      <c r="I1756" s="268"/>
      <c r="J1756" s="268"/>
      <c r="K1756" s="268"/>
    </row>
    <row r="1757" spans="2:11" s="84" customFormat="1" x14ac:dyDescent="0.3">
      <c r="B1757" s="268"/>
      <c r="C1757" s="268"/>
      <c r="D1757" s="268"/>
      <c r="E1757" s="268"/>
      <c r="F1757" s="268"/>
      <c r="G1757" s="268"/>
      <c r="H1757" s="268"/>
      <c r="I1757" s="268"/>
      <c r="J1757" s="268"/>
      <c r="K1757" s="268"/>
    </row>
    <row r="1758" spans="2:11" s="84" customFormat="1" x14ac:dyDescent="0.3">
      <c r="B1758" s="268"/>
      <c r="C1758" s="268"/>
      <c r="D1758" s="268"/>
      <c r="E1758" s="268"/>
      <c r="F1758" s="268"/>
      <c r="G1758" s="268"/>
      <c r="H1758" s="268"/>
      <c r="I1758" s="268"/>
      <c r="J1758" s="268"/>
      <c r="K1758" s="268"/>
    </row>
    <row r="1759" spans="2:11" s="84" customFormat="1" x14ac:dyDescent="0.3">
      <c r="B1759" s="268"/>
      <c r="C1759" s="268"/>
      <c r="D1759" s="268"/>
      <c r="E1759" s="268"/>
      <c r="F1759" s="268"/>
      <c r="G1759" s="268"/>
      <c r="H1759" s="268"/>
      <c r="I1759" s="268"/>
      <c r="J1759" s="268"/>
      <c r="K1759" s="268"/>
    </row>
    <row r="1760" spans="2:11" s="84" customFormat="1" x14ac:dyDescent="0.3">
      <c r="B1760" s="268"/>
      <c r="C1760" s="268"/>
      <c r="D1760" s="268"/>
      <c r="E1760" s="268"/>
      <c r="F1760" s="268"/>
      <c r="G1760" s="268"/>
      <c r="H1760" s="268"/>
      <c r="I1760" s="268"/>
      <c r="J1760" s="268"/>
      <c r="K1760" s="268"/>
    </row>
    <row r="1761" spans="2:11" s="84" customFormat="1" x14ac:dyDescent="0.3">
      <c r="B1761" s="268"/>
      <c r="C1761" s="268"/>
      <c r="D1761" s="268"/>
      <c r="E1761" s="268"/>
      <c r="F1761" s="268"/>
      <c r="G1761" s="268"/>
      <c r="H1761" s="268"/>
      <c r="I1761" s="268"/>
      <c r="J1761" s="268"/>
      <c r="K1761" s="268"/>
    </row>
    <row r="1762" spans="2:11" s="84" customFormat="1" x14ac:dyDescent="0.3">
      <c r="B1762" s="268"/>
      <c r="C1762" s="268"/>
      <c r="D1762" s="268"/>
      <c r="E1762" s="268"/>
      <c r="F1762" s="268"/>
      <c r="G1762" s="268"/>
      <c r="H1762" s="268"/>
      <c r="I1762" s="268"/>
      <c r="J1762" s="268"/>
      <c r="K1762" s="268"/>
    </row>
    <row r="1763" spans="2:11" s="84" customFormat="1" x14ac:dyDescent="0.3">
      <c r="B1763" s="268"/>
      <c r="C1763" s="268"/>
      <c r="D1763" s="268"/>
      <c r="E1763" s="268"/>
      <c r="F1763" s="268"/>
      <c r="G1763" s="268"/>
      <c r="H1763" s="268"/>
      <c r="I1763" s="268"/>
      <c r="J1763" s="268"/>
      <c r="K1763" s="268"/>
    </row>
    <row r="1764" spans="2:11" s="84" customFormat="1" x14ac:dyDescent="0.3">
      <c r="B1764" s="268"/>
      <c r="C1764" s="268"/>
      <c r="D1764" s="268"/>
      <c r="E1764" s="268"/>
      <c r="F1764" s="268"/>
      <c r="G1764" s="268"/>
      <c r="H1764" s="268"/>
      <c r="I1764" s="268"/>
      <c r="J1764" s="268"/>
      <c r="K1764" s="268"/>
    </row>
    <row r="1765" spans="2:11" s="84" customFormat="1" x14ac:dyDescent="0.3">
      <c r="B1765" s="268"/>
      <c r="C1765" s="268"/>
      <c r="D1765" s="268"/>
      <c r="E1765" s="268"/>
      <c r="F1765" s="268"/>
      <c r="G1765" s="268"/>
      <c r="H1765" s="268"/>
      <c r="I1765" s="268"/>
      <c r="J1765" s="268"/>
      <c r="K1765" s="268"/>
    </row>
    <row r="1766" spans="2:11" s="84" customFormat="1" x14ac:dyDescent="0.3">
      <c r="B1766" s="268"/>
      <c r="C1766" s="268"/>
      <c r="D1766" s="268"/>
      <c r="E1766" s="268"/>
      <c r="F1766" s="268"/>
      <c r="G1766" s="268"/>
      <c r="H1766" s="268"/>
      <c r="I1766" s="268"/>
      <c r="J1766" s="268"/>
      <c r="K1766" s="268"/>
    </row>
    <row r="1767" spans="2:11" s="84" customFormat="1" x14ac:dyDescent="0.3">
      <c r="B1767" s="268"/>
      <c r="C1767" s="268"/>
      <c r="D1767" s="268"/>
      <c r="E1767" s="268"/>
      <c r="F1767" s="268"/>
      <c r="G1767" s="268"/>
      <c r="H1767" s="268"/>
      <c r="I1767" s="268"/>
      <c r="J1767" s="268"/>
      <c r="K1767" s="268"/>
    </row>
    <row r="1768" spans="2:11" s="84" customFormat="1" x14ac:dyDescent="0.3">
      <c r="B1768" s="268"/>
      <c r="C1768" s="268"/>
      <c r="D1768" s="268"/>
      <c r="E1768" s="268"/>
      <c r="F1768" s="268"/>
      <c r="G1768" s="268"/>
      <c r="H1768" s="268"/>
      <c r="I1768" s="268"/>
      <c r="J1768" s="268"/>
      <c r="K1768" s="268"/>
    </row>
    <row r="1769" spans="2:11" s="84" customFormat="1" x14ac:dyDescent="0.3">
      <c r="B1769" s="268"/>
      <c r="C1769" s="268"/>
      <c r="D1769" s="268"/>
      <c r="E1769" s="268"/>
      <c r="F1769" s="268"/>
      <c r="G1769" s="268"/>
      <c r="H1769" s="268"/>
      <c r="I1769" s="268"/>
      <c r="J1769" s="268"/>
      <c r="K1769" s="268"/>
    </row>
    <row r="1770" spans="2:11" s="84" customFormat="1" x14ac:dyDescent="0.3">
      <c r="B1770" s="268"/>
      <c r="C1770" s="268"/>
      <c r="D1770" s="268"/>
      <c r="E1770" s="268"/>
      <c r="F1770" s="268"/>
      <c r="G1770" s="268"/>
      <c r="H1770" s="268"/>
      <c r="I1770" s="268"/>
      <c r="J1770" s="268"/>
      <c r="K1770" s="268"/>
    </row>
    <row r="1771" spans="2:11" s="84" customFormat="1" x14ac:dyDescent="0.3">
      <c r="B1771" s="268"/>
      <c r="C1771" s="268"/>
      <c r="D1771" s="268"/>
      <c r="E1771" s="268"/>
      <c r="F1771" s="268"/>
      <c r="G1771" s="268"/>
      <c r="H1771" s="268"/>
      <c r="I1771" s="268"/>
      <c r="J1771" s="268"/>
      <c r="K1771" s="268"/>
    </row>
    <row r="1772" spans="2:11" s="84" customFormat="1" x14ac:dyDescent="0.3">
      <c r="B1772" s="268"/>
      <c r="C1772" s="268"/>
      <c r="D1772" s="268"/>
      <c r="E1772" s="268"/>
      <c r="F1772" s="268"/>
      <c r="G1772" s="268"/>
      <c r="H1772" s="268"/>
      <c r="I1772" s="268"/>
      <c r="J1772" s="268"/>
      <c r="K1772" s="268"/>
    </row>
    <row r="1773" spans="2:11" s="84" customFormat="1" x14ac:dyDescent="0.3">
      <c r="B1773" s="268"/>
      <c r="C1773" s="268"/>
      <c r="D1773" s="268"/>
      <c r="E1773" s="268"/>
      <c r="F1773" s="268"/>
      <c r="G1773" s="268"/>
      <c r="H1773" s="268"/>
      <c r="I1773" s="268"/>
      <c r="J1773" s="268"/>
      <c r="K1773" s="268"/>
    </row>
    <row r="1774" spans="2:11" s="84" customFormat="1" x14ac:dyDescent="0.3">
      <c r="B1774" s="268"/>
      <c r="C1774" s="268"/>
      <c r="D1774" s="268"/>
      <c r="E1774" s="268"/>
      <c r="F1774" s="268"/>
      <c r="G1774" s="268"/>
      <c r="H1774" s="268"/>
      <c r="I1774" s="268"/>
      <c r="J1774" s="268"/>
      <c r="K1774" s="268"/>
    </row>
    <row r="1775" spans="2:11" s="84" customFormat="1" x14ac:dyDescent="0.3">
      <c r="B1775" s="268"/>
      <c r="C1775" s="268"/>
      <c r="D1775" s="268"/>
      <c r="E1775" s="268"/>
      <c r="F1775" s="268"/>
      <c r="G1775" s="268"/>
      <c r="H1775" s="268"/>
      <c r="I1775" s="268"/>
      <c r="J1775" s="268"/>
      <c r="K1775" s="268"/>
    </row>
    <row r="1776" spans="2:11" s="84" customFormat="1" x14ac:dyDescent="0.3">
      <c r="B1776" s="268"/>
      <c r="C1776" s="268"/>
      <c r="D1776" s="268"/>
      <c r="E1776" s="268"/>
      <c r="F1776" s="268"/>
      <c r="G1776" s="268"/>
      <c r="H1776" s="268"/>
      <c r="I1776" s="268"/>
      <c r="J1776" s="268"/>
      <c r="K1776" s="268"/>
    </row>
    <row r="1777" spans="2:11" s="84" customFormat="1" x14ac:dyDescent="0.3">
      <c r="B1777" s="268"/>
      <c r="C1777" s="268"/>
      <c r="D1777" s="268"/>
      <c r="E1777" s="268"/>
      <c r="F1777" s="268"/>
      <c r="G1777" s="268"/>
      <c r="H1777" s="268"/>
      <c r="I1777" s="268"/>
      <c r="J1777" s="268"/>
      <c r="K1777" s="268"/>
    </row>
    <row r="1778" spans="2:11" s="84" customFormat="1" x14ac:dyDescent="0.3">
      <c r="B1778" s="268"/>
      <c r="C1778" s="268"/>
      <c r="D1778" s="268"/>
      <c r="E1778" s="268"/>
      <c r="F1778" s="268"/>
      <c r="G1778" s="268"/>
      <c r="H1778" s="268"/>
      <c r="I1778" s="268"/>
      <c r="J1778" s="268"/>
      <c r="K1778" s="268"/>
    </row>
    <row r="1779" spans="2:11" s="84" customFormat="1" x14ac:dyDescent="0.3">
      <c r="B1779" s="268"/>
      <c r="C1779" s="268"/>
      <c r="D1779" s="268"/>
      <c r="E1779" s="268"/>
      <c r="F1779" s="268"/>
      <c r="G1779" s="268"/>
      <c r="H1779" s="268"/>
      <c r="I1779" s="268"/>
      <c r="J1779" s="268"/>
      <c r="K1779" s="268"/>
    </row>
    <row r="1780" spans="2:11" s="84" customFormat="1" x14ac:dyDescent="0.3">
      <c r="B1780" s="268"/>
      <c r="C1780" s="268"/>
      <c r="D1780" s="268"/>
      <c r="E1780" s="268"/>
      <c r="F1780" s="268"/>
      <c r="G1780" s="268"/>
      <c r="H1780" s="268"/>
      <c r="I1780" s="268"/>
      <c r="J1780" s="268"/>
      <c r="K1780" s="268"/>
    </row>
    <row r="1781" spans="2:11" s="84" customFormat="1" x14ac:dyDescent="0.3">
      <c r="B1781" s="268"/>
      <c r="C1781" s="268"/>
      <c r="D1781" s="268"/>
      <c r="E1781" s="268"/>
      <c r="F1781" s="268"/>
      <c r="G1781" s="268"/>
      <c r="H1781" s="268"/>
      <c r="I1781" s="268"/>
      <c r="J1781" s="268"/>
      <c r="K1781" s="268"/>
    </row>
    <row r="1782" spans="2:11" s="84" customFormat="1" x14ac:dyDescent="0.3">
      <c r="B1782" s="268"/>
      <c r="C1782" s="268"/>
      <c r="D1782" s="268"/>
      <c r="E1782" s="268"/>
      <c r="F1782" s="268"/>
      <c r="G1782" s="268"/>
      <c r="H1782" s="268"/>
      <c r="I1782" s="268"/>
      <c r="J1782" s="268"/>
      <c r="K1782" s="268"/>
    </row>
    <row r="1783" spans="2:11" s="84" customFormat="1" x14ac:dyDescent="0.3">
      <c r="B1783" s="268"/>
      <c r="C1783" s="268"/>
      <c r="D1783" s="268"/>
      <c r="E1783" s="268"/>
      <c r="F1783" s="268"/>
      <c r="G1783" s="268"/>
      <c r="H1783" s="268"/>
      <c r="I1783" s="268"/>
      <c r="J1783" s="268"/>
      <c r="K1783" s="268"/>
    </row>
    <row r="1784" spans="2:11" s="84" customFormat="1" x14ac:dyDescent="0.3">
      <c r="B1784" s="268"/>
      <c r="C1784" s="268"/>
      <c r="D1784" s="268"/>
      <c r="E1784" s="268"/>
      <c r="F1784" s="268"/>
      <c r="G1784" s="268"/>
      <c r="H1784" s="268"/>
      <c r="I1784" s="268"/>
      <c r="J1784" s="268"/>
      <c r="K1784" s="268"/>
    </row>
    <row r="1785" spans="2:11" s="84" customFormat="1" x14ac:dyDescent="0.3">
      <c r="B1785" s="268"/>
      <c r="C1785" s="268"/>
      <c r="D1785" s="268"/>
      <c r="E1785" s="268"/>
      <c r="F1785" s="268"/>
      <c r="G1785" s="268"/>
      <c r="H1785" s="268"/>
      <c r="I1785" s="268"/>
      <c r="J1785" s="268"/>
      <c r="K1785" s="268"/>
    </row>
    <row r="1786" spans="2:11" s="84" customFormat="1" x14ac:dyDescent="0.3">
      <c r="B1786" s="268"/>
      <c r="C1786" s="268"/>
      <c r="D1786" s="268"/>
      <c r="E1786" s="268"/>
      <c r="F1786" s="268"/>
      <c r="G1786" s="268"/>
      <c r="H1786" s="268"/>
      <c r="I1786" s="268"/>
      <c r="J1786" s="268"/>
      <c r="K1786" s="268"/>
    </row>
    <row r="1787" spans="2:11" s="84" customFormat="1" x14ac:dyDescent="0.3">
      <c r="B1787" s="268"/>
      <c r="C1787" s="268"/>
      <c r="D1787" s="268"/>
      <c r="E1787" s="268"/>
      <c r="F1787" s="268"/>
      <c r="G1787" s="268"/>
      <c r="H1787" s="268"/>
      <c r="I1787" s="268"/>
      <c r="J1787" s="268"/>
      <c r="K1787" s="268"/>
    </row>
    <row r="1788" spans="2:11" s="84" customFormat="1" x14ac:dyDescent="0.3">
      <c r="B1788" s="268"/>
      <c r="C1788" s="268"/>
      <c r="D1788" s="268"/>
      <c r="E1788" s="268"/>
      <c r="F1788" s="268"/>
      <c r="G1788" s="268"/>
      <c r="H1788" s="268"/>
      <c r="I1788" s="268"/>
      <c r="J1788" s="268"/>
      <c r="K1788" s="268"/>
    </row>
    <row r="1789" spans="2:11" s="84" customFormat="1" x14ac:dyDescent="0.3">
      <c r="B1789" s="268"/>
      <c r="C1789" s="268"/>
      <c r="D1789" s="268"/>
      <c r="E1789" s="268"/>
      <c r="F1789" s="268"/>
      <c r="G1789" s="268"/>
      <c r="H1789" s="268"/>
      <c r="I1789" s="268"/>
      <c r="J1789" s="268"/>
      <c r="K1789" s="268"/>
    </row>
    <row r="1790" spans="2:11" s="84" customFormat="1" x14ac:dyDescent="0.3">
      <c r="B1790" s="268"/>
      <c r="C1790" s="268"/>
      <c r="D1790" s="268"/>
      <c r="E1790" s="268"/>
      <c r="F1790" s="268"/>
      <c r="G1790" s="268"/>
      <c r="H1790" s="268"/>
      <c r="I1790" s="268"/>
      <c r="J1790" s="268"/>
      <c r="K1790" s="268"/>
    </row>
    <row r="1791" spans="2:11" s="84" customFormat="1" x14ac:dyDescent="0.3">
      <c r="B1791" s="268"/>
      <c r="C1791" s="268"/>
      <c r="D1791" s="268"/>
      <c r="E1791" s="268"/>
      <c r="F1791" s="268"/>
      <c r="G1791" s="268"/>
      <c r="H1791" s="268"/>
      <c r="I1791" s="268"/>
      <c r="J1791" s="268"/>
      <c r="K1791" s="268"/>
    </row>
    <row r="1792" spans="2:11" s="84" customFormat="1" x14ac:dyDescent="0.3">
      <c r="B1792" s="268"/>
      <c r="C1792" s="268"/>
      <c r="D1792" s="268"/>
      <c r="E1792" s="268"/>
      <c r="F1792" s="268"/>
      <c r="G1792" s="268"/>
      <c r="H1792" s="268"/>
      <c r="I1792" s="268"/>
      <c r="J1792" s="268"/>
      <c r="K1792" s="268"/>
    </row>
    <row r="1793" spans="2:11" s="84" customFormat="1" x14ac:dyDescent="0.3">
      <c r="B1793" s="268"/>
      <c r="C1793" s="268"/>
      <c r="D1793" s="268"/>
      <c r="E1793" s="268"/>
      <c r="F1793" s="268"/>
      <c r="G1793" s="268"/>
      <c r="H1793" s="268"/>
      <c r="I1793" s="268"/>
      <c r="J1793" s="268"/>
      <c r="K1793" s="268"/>
    </row>
    <row r="1794" spans="2:11" s="84" customFormat="1" x14ac:dyDescent="0.3">
      <c r="B1794" s="268"/>
      <c r="C1794" s="268"/>
      <c r="D1794" s="268"/>
      <c r="E1794" s="268"/>
      <c r="F1794" s="268"/>
      <c r="G1794" s="268"/>
      <c r="H1794" s="268"/>
      <c r="I1794" s="268"/>
      <c r="J1794" s="268"/>
      <c r="K1794" s="268"/>
    </row>
    <row r="1795" spans="2:11" s="84" customFormat="1" x14ac:dyDescent="0.3">
      <c r="B1795" s="268"/>
      <c r="C1795" s="268"/>
      <c r="D1795" s="268"/>
      <c r="E1795" s="268"/>
      <c r="F1795" s="268"/>
      <c r="G1795" s="268"/>
      <c r="H1795" s="268"/>
      <c r="I1795" s="268"/>
      <c r="J1795" s="268"/>
      <c r="K1795" s="268"/>
    </row>
    <row r="1796" spans="2:11" s="84" customFormat="1" x14ac:dyDescent="0.3">
      <c r="B1796" s="268"/>
      <c r="C1796" s="268"/>
      <c r="D1796" s="268"/>
      <c r="E1796" s="268"/>
      <c r="F1796" s="268"/>
      <c r="G1796" s="268"/>
      <c r="H1796" s="268"/>
      <c r="I1796" s="268"/>
      <c r="J1796" s="268"/>
      <c r="K1796" s="268"/>
    </row>
    <row r="1797" spans="2:11" s="84" customFormat="1" x14ac:dyDescent="0.3">
      <c r="B1797" s="268"/>
      <c r="C1797" s="268"/>
      <c r="D1797" s="268"/>
      <c r="E1797" s="268"/>
      <c r="F1797" s="268"/>
      <c r="G1797" s="268"/>
      <c r="H1797" s="268"/>
      <c r="I1797" s="268"/>
      <c r="J1797" s="268"/>
      <c r="K1797" s="268"/>
    </row>
    <row r="1798" spans="2:11" s="84" customFormat="1" x14ac:dyDescent="0.3">
      <c r="B1798" s="268"/>
      <c r="C1798" s="268"/>
      <c r="D1798" s="268"/>
      <c r="E1798" s="268"/>
      <c r="F1798" s="268"/>
      <c r="G1798" s="268"/>
      <c r="H1798" s="268"/>
      <c r="I1798" s="268"/>
      <c r="J1798" s="268"/>
      <c r="K1798" s="268"/>
    </row>
    <row r="1799" spans="2:11" s="84" customFormat="1" x14ac:dyDescent="0.3">
      <c r="B1799" s="268"/>
      <c r="C1799" s="268"/>
      <c r="D1799" s="268"/>
      <c r="E1799" s="268"/>
      <c r="F1799" s="268"/>
      <c r="G1799" s="268"/>
      <c r="H1799" s="268"/>
      <c r="I1799" s="268"/>
      <c r="J1799" s="268"/>
      <c r="K1799" s="268"/>
    </row>
    <row r="1800" spans="2:11" s="84" customFormat="1" x14ac:dyDescent="0.3">
      <c r="B1800" s="268"/>
      <c r="C1800" s="268"/>
      <c r="D1800" s="268"/>
      <c r="E1800" s="268"/>
      <c r="F1800" s="268"/>
      <c r="G1800" s="268"/>
      <c r="H1800" s="268"/>
      <c r="I1800" s="268"/>
      <c r="J1800" s="268"/>
      <c r="K1800" s="268"/>
    </row>
    <row r="1801" spans="2:11" s="84" customFormat="1" x14ac:dyDescent="0.3">
      <c r="B1801" s="268"/>
      <c r="C1801" s="268"/>
      <c r="D1801" s="268"/>
      <c r="E1801" s="268"/>
      <c r="F1801" s="268"/>
      <c r="G1801" s="268"/>
      <c r="H1801" s="268"/>
      <c r="I1801" s="268"/>
      <c r="J1801" s="268"/>
      <c r="K1801" s="268"/>
    </row>
    <row r="1802" spans="2:11" s="84" customFormat="1" x14ac:dyDescent="0.3">
      <c r="B1802" s="268"/>
      <c r="C1802" s="268"/>
      <c r="D1802" s="268"/>
      <c r="E1802" s="268"/>
      <c r="F1802" s="268"/>
      <c r="G1802" s="268"/>
      <c r="H1802" s="268"/>
      <c r="I1802" s="268"/>
      <c r="J1802" s="268"/>
      <c r="K1802" s="268"/>
    </row>
    <row r="1803" spans="2:11" s="84" customFormat="1" x14ac:dyDescent="0.3">
      <c r="B1803" s="268"/>
      <c r="C1803" s="268"/>
      <c r="D1803" s="268"/>
      <c r="E1803" s="268"/>
      <c r="F1803" s="268"/>
      <c r="G1803" s="268"/>
      <c r="H1803" s="268"/>
      <c r="I1803" s="268"/>
      <c r="J1803" s="268"/>
      <c r="K1803" s="268"/>
    </row>
    <row r="1804" spans="2:11" s="84" customFormat="1" x14ac:dyDescent="0.3">
      <c r="B1804" s="268"/>
      <c r="C1804" s="268"/>
      <c r="D1804" s="268"/>
      <c r="E1804" s="268"/>
      <c r="F1804" s="268"/>
      <c r="G1804" s="268"/>
      <c r="H1804" s="268"/>
      <c r="I1804" s="268"/>
      <c r="J1804" s="268"/>
      <c r="K1804" s="268"/>
    </row>
    <row r="1805" spans="2:11" s="84" customFormat="1" x14ac:dyDescent="0.3">
      <c r="B1805" s="268"/>
      <c r="C1805" s="268"/>
      <c r="D1805" s="268"/>
      <c r="E1805" s="268"/>
      <c r="F1805" s="268"/>
      <c r="G1805" s="268"/>
      <c r="H1805" s="268"/>
      <c r="I1805" s="268"/>
      <c r="J1805" s="268"/>
      <c r="K1805" s="268"/>
    </row>
    <row r="1806" spans="2:11" s="84" customFormat="1" x14ac:dyDescent="0.3">
      <c r="B1806" s="268"/>
      <c r="C1806" s="268"/>
      <c r="D1806" s="268"/>
      <c r="E1806" s="268"/>
      <c r="F1806" s="268"/>
      <c r="G1806" s="268"/>
      <c r="H1806" s="268"/>
      <c r="I1806" s="268"/>
      <c r="J1806" s="268"/>
      <c r="K1806" s="268"/>
    </row>
    <row r="1807" spans="2:11" s="84" customFormat="1" x14ac:dyDescent="0.3">
      <c r="B1807" s="268"/>
      <c r="C1807" s="268"/>
      <c r="D1807" s="268"/>
      <c r="E1807" s="268"/>
      <c r="F1807" s="268"/>
      <c r="G1807" s="268"/>
      <c r="H1807" s="268"/>
      <c r="I1807" s="268"/>
      <c r="J1807" s="268"/>
      <c r="K1807" s="268"/>
    </row>
    <row r="1808" spans="2:11" s="84" customFormat="1" x14ac:dyDescent="0.3">
      <c r="B1808" s="268"/>
      <c r="C1808" s="268"/>
      <c r="D1808" s="268"/>
      <c r="E1808" s="268"/>
      <c r="F1808" s="268"/>
      <c r="G1808" s="268"/>
      <c r="H1808" s="268"/>
      <c r="I1808" s="268"/>
      <c r="J1808" s="268"/>
      <c r="K1808" s="268"/>
    </row>
    <row r="1809" spans="2:11" s="84" customFormat="1" x14ac:dyDescent="0.3">
      <c r="B1809" s="268"/>
      <c r="C1809" s="268"/>
      <c r="D1809" s="268"/>
      <c r="E1809" s="268"/>
      <c r="F1809" s="268"/>
      <c r="G1809" s="268"/>
      <c r="H1809" s="268"/>
      <c r="I1809" s="268"/>
      <c r="J1809" s="268"/>
      <c r="K1809" s="268"/>
    </row>
    <row r="1810" spans="2:11" s="84" customFormat="1" x14ac:dyDescent="0.3">
      <c r="B1810" s="268"/>
      <c r="C1810" s="268"/>
      <c r="D1810" s="268"/>
      <c r="E1810" s="268"/>
      <c r="F1810" s="268"/>
      <c r="G1810" s="268"/>
      <c r="H1810" s="268"/>
      <c r="I1810" s="268"/>
      <c r="J1810" s="268"/>
      <c r="K1810" s="268"/>
    </row>
    <row r="1811" spans="2:11" s="84" customFormat="1" x14ac:dyDescent="0.3">
      <c r="B1811" s="268"/>
      <c r="C1811" s="268"/>
      <c r="D1811" s="268"/>
      <c r="E1811" s="268"/>
      <c r="F1811" s="268"/>
      <c r="G1811" s="268"/>
      <c r="H1811" s="268"/>
      <c r="I1811" s="268"/>
      <c r="J1811" s="268"/>
      <c r="K1811" s="268"/>
    </row>
    <row r="1812" spans="2:11" s="84" customFormat="1" x14ac:dyDescent="0.3">
      <c r="B1812" s="268"/>
      <c r="C1812" s="268"/>
      <c r="D1812" s="268"/>
      <c r="E1812" s="268"/>
      <c r="F1812" s="268"/>
      <c r="G1812" s="268"/>
      <c r="H1812" s="268"/>
      <c r="I1812" s="268"/>
      <c r="J1812" s="268"/>
      <c r="K1812" s="268"/>
    </row>
    <row r="1813" spans="2:11" s="84" customFormat="1" x14ac:dyDescent="0.3">
      <c r="B1813" s="268"/>
      <c r="C1813" s="268"/>
      <c r="D1813" s="268"/>
      <c r="E1813" s="268"/>
      <c r="F1813" s="268"/>
      <c r="G1813" s="268"/>
      <c r="H1813" s="268"/>
      <c r="I1813" s="268"/>
      <c r="J1813" s="268"/>
      <c r="K1813" s="268"/>
    </row>
    <row r="1814" spans="2:11" s="84" customFormat="1" x14ac:dyDescent="0.3">
      <c r="B1814" s="268"/>
      <c r="C1814" s="268"/>
      <c r="D1814" s="268"/>
      <c r="E1814" s="268"/>
      <c r="F1814" s="268"/>
      <c r="G1814" s="268"/>
      <c r="H1814" s="268"/>
      <c r="I1814" s="268"/>
      <c r="J1814" s="268"/>
      <c r="K1814" s="268"/>
    </row>
    <row r="1815" spans="2:11" s="84" customFormat="1" x14ac:dyDescent="0.3">
      <c r="B1815" s="268"/>
      <c r="C1815" s="268"/>
      <c r="D1815" s="268"/>
      <c r="E1815" s="268"/>
      <c r="F1815" s="268"/>
      <c r="G1815" s="268"/>
      <c r="H1815" s="268"/>
      <c r="I1815" s="268"/>
      <c r="J1815" s="268"/>
      <c r="K1815" s="268"/>
    </row>
    <row r="1816" spans="2:11" s="84" customFormat="1" x14ac:dyDescent="0.3">
      <c r="B1816" s="268"/>
      <c r="C1816" s="268"/>
      <c r="D1816" s="268"/>
      <c r="E1816" s="268"/>
      <c r="F1816" s="268"/>
      <c r="G1816" s="268"/>
      <c r="H1816" s="268"/>
      <c r="I1816" s="268"/>
      <c r="J1816" s="268"/>
      <c r="K1816" s="268"/>
    </row>
    <row r="1817" spans="2:11" s="84" customFormat="1" x14ac:dyDescent="0.3">
      <c r="B1817" s="268"/>
      <c r="C1817" s="268"/>
      <c r="D1817" s="268"/>
      <c r="E1817" s="268"/>
      <c r="F1817" s="268"/>
      <c r="G1817" s="268"/>
      <c r="H1817" s="268"/>
      <c r="I1817" s="268"/>
      <c r="J1817" s="268"/>
      <c r="K1817" s="268"/>
    </row>
    <row r="1818" spans="2:11" s="84" customFormat="1" x14ac:dyDescent="0.3">
      <c r="B1818" s="268"/>
      <c r="C1818" s="268"/>
      <c r="D1818" s="268"/>
      <c r="E1818" s="268"/>
      <c r="F1818" s="268"/>
      <c r="G1818" s="268"/>
      <c r="H1818" s="268"/>
      <c r="I1818" s="268"/>
      <c r="J1818" s="268"/>
      <c r="K1818" s="268"/>
    </row>
    <row r="1819" spans="2:11" s="84" customFormat="1" x14ac:dyDescent="0.3">
      <c r="B1819" s="268"/>
      <c r="C1819" s="268"/>
      <c r="D1819" s="268"/>
      <c r="E1819" s="268"/>
      <c r="F1819" s="268"/>
      <c r="G1819" s="268"/>
      <c r="H1819" s="268"/>
      <c r="I1819" s="268"/>
      <c r="J1819" s="268"/>
      <c r="K1819" s="268"/>
    </row>
    <row r="1820" spans="2:11" s="84" customFormat="1" x14ac:dyDescent="0.3">
      <c r="B1820" s="268"/>
      <c r="C1820" s="268"/>
      <c r="D1820" s="268"/>
      <c r="E1820" s="268"/>
      <c r="F1820" s="268"/>
      <c r="G1820" s="268"/>
      <c r="H1820" s="268"/>
      <c r="I1820" s="268"/>
      <c r="J1820" s="268"/>
      <c r="K1820" s="268"/>
    </row>
    <row r="1821" spans="2:11" s="84" customFormat="1" x14ac:dyDescent="0.3">
      <c r="B1821" s="268"/>
      <c r="C1821" s="268"/>
      <c r="D1821" s="268"/>
      <c r="E1821" s="268"/>
      <c r="F1821" s="268"/>
      <c r="G1821" s="268"/>
      <c r="H1821" s="268"/>
      <c r="I1821" s="268"/>
      <c r="J1821" s="268"/>
      <c r="K1821" s="268"/>
    </row>
    <row r="1822" spans="2:11" s="84" customFormat="1" x14ac:dyDescent="0.3">
      <c r="B1822" s="268"/>
      <c r="C1822" s="268"/>
      <c r="D1822" s="268"/>
      <c r="E1822" s="268"/>
      <c r="F1822" s="268"/>
      <c r="G1822" s="268"/>
      <c r="H1822" s="268"/>
      <c r="I1822" s="268"/>
      <c r="J1822" s="268"/>
      <c r="K1822" s="268"/>
    </row>
    <row r="1823" spans="2:11" s="84" customFormat="1" x14ac:dyDescent="0.3">
      <c r="B1823" s="268"/>
      <c r="C1823" s="268"/>
      <c r="D1823" s="268"/>
      <c r="E1823" s="268"/>
      <c r="F1823" s="268"/>
      <c r="G1823" s="268"/>
      <c r="H1823" s="268"/>
      <c r="I1823" s="268"/>
      <c r="J1823" s="268"/>
      <c r="K1823" s="268"/>
    </row>
    <row r="1824" spans="2:11" s="84" customFormat="1" x14ac:dyDescent="0.3">
      <c r="B1824" s="268"/>
      <c r="C1824" s="268"/>
      <c r="D1824" s="268"/>
      <c r="E1824" s="268"/>
      <c r="F1824" s="268"/>
      <c r="G1824" s="268"/>
      <c r="H1824" s="268"/>
      <c r="I1824" s="268"/>
      <c r="J1824" s="268"/>
      <c r="K1824" s="268"/>
    </row>
    <row r="1825" spans="2:11" s="84" customFormat="1" x14ac:dyDescent="0.3">
      <c r="B1825" s="268"/>
      <c r="C1825" s="268"/>
      <c r="D1825" s="268"/>
      <c r="E1825" s="268"/>
      <c r="F1825" s="268"/>
      <c r="G1825" s="268"/>
      <c r="H1825" s="268"/>
      <c r="I1825" s="268"/>
      <c r="J1825" s="268"/>
      <c r="K1825" s="268"/>
    </row>
    <row r="1826" spans="2:11" s="84" customFormat="1" x14ac:dyDescent="0.3">
      <c r="B1826" s="268"/>
      <c r="C1826" s="268"/>
      <c r="D1826" s="268"/>
      <c r="E1826" s="268"/>
      <c r="F1826" s="268"/>
      <c r="G1826" s="268"/>
      <c r="H1826" s="268"/>
      <c r="I1826" s="268"/>
      <c r="J1826" s="268"/>
      <c r="K1826" s="268"/>
    </row>
    <row r="1827" spans="2:11" s="84" customFormat="1" x14ac:dyDescent="0.3">
      <c r="B1827" s="268"/>
      <c r="C1827" s="268"/>
      <c r="D1827" s="268"/>
      <c r="E1827" s="268"/>
      <c r="F1827" s="268"/>
      <c r="G1827" s="268"/>
      <c r="H1827" s="268"/>
      <c r="I1827" s="268"/>
      <c r="J1827" s="268"/>
      <c r="K1827" s="268"/>
    </row>
    <row r="1828" spans="2:11" s="84" customFormat="1" x14ac:dyDescent="0.3">
      <c r="B1828" s="268"/>
      <c r="C1828" s="268"/>
      <c r="D1828" s="268"/>
      <c r="E1828" s="268"/>
      <c r="F1828" s="268"/>
      <c r="G1828" s="268"/>
      <c r="H1828" s="268"/>
      <c r="I1828" s="268"/>
      <c r="J1828" s="268"/>
      <c r="K1828" s="268"/>
    </row>
    <row r="1829" spans="2:11" s="84" customFormat="1" x14ac:dyDescent="0.3">
      <c r="B1829" s="268"/>
      <c r="C1829" s="268"/>
      <c r="D1829" s="268"/>
      <c r="E1829" s="268"/>
      <c r="F1829" s="268"/>
      <c r="G1829" s="268"/>
      <c r="H1829" s="268"/>
      <c r="I1829" s="268"/>
      <c r="J1829" s="268"/>
      <c r="K1829" s="268"/>
    </row>
    <row r="1830" spans="2:11" s="84" customFormat="1" x14ac:dyDescent="0.3">
      <c r="B1830" s="268"/>
      <c r="C1830" s="268"/>
      <c r="D1830" s="268"/>
      <c r="E1830" s="268"/>
      <c r="F1830" s="268"/>
      <c r="G1830" s="268"/>
      <c r="H1830" s="268"/>
      <c r="I1830" s="268"/>
      <c r="J1830" s="268"/>
      <c r="K1830" s="268"/>
    </row>
    <row r="1831" spans="2:11" s="84" customFormat="1" x14ac:dyDescent="0.3">
      <c r="B1831" s="268"/>
      <c r="C1831" s="268"/>
      <c r="D1831" s="268"/>
      <c r="E1831" s="268"/>
      <c r="F1831" s="268"/>
      <c r="G1831" s="268"/>
      <c r="H1831" s="268"/>
      <c r="I1831" s="268"/>
      <c r="J1831" s="268"/>
      <c r="K1831" s="268"/>
    </row>
    <row r="1832" spans="2:11" s="84" customFormat="1" x14ac:dyDescent="0.3">
      <c r="B1832" s="268"/>
      <c r="C1832" s="268"/>
      <c r="D1832" s="268"/>
      <c r="E1832" s="268"/>
      <c r="F1832" s="268"/>
      <c r="G1832" s="268"/>
      <c r="H1832" s="268"/>
      <c r="I1832" s="268"/>
      <c r="J1832" s="268"/>
      <c r="K1832" s="268"/>
    </row>
    <row r="1833" spans="2:11" s="84" customFormat="1" x14ac:dyDescent="0.3">
      <c r="B1833" s="268"/>
      <c r="C1833" s="268"/>
      <c r="D1833" s="268"/>
      <c r="E1833" s="268"/>
      <c r="F1833" s="268"/>
      <c r="G1833" s="268"/>
      <c r="H1833" s="268"/>
      <c r="I1833" s="268"/>
      <c r="J1833" s="268"/>
      <c r="K1833" s="268"/>
    </row>
    <row r="1834" spans="2:11" s="84" customFormat="1" x14ac:dyDescent="0.3">
      <c r="B1834" s="268"/>
      <c r="C1834" s="268"/>
      <c r="D1834" s="268"/>
      <c r="E1834" s="268"/>
      <c r="F1834" s="268"/>
      <c r="G1834" s="268"/>
      <c r="H1834" s="268"/>
      <c r="I1834" s="268"/>
      <c r="J1834" s="268"/>
      <c r="K1834" s="268"/>
    </row>
    <row r="1835" spans="2:11" s="84" customFormat="1" x14ac:dyDescent="0.3">
      <c r="B1835" s="268"/>
      <c r="C1835" s="268"/>
      <c r="D1835" s="268"/>
      <c r="E1835" s="268"/>
      <c r="F1835" s="268"/>
      <c r="G1835" s="268"/>
      <c r="H1835" s="268"/>
      <c r="I1835" s="268"/>
      <c r="J1835" s="268"/>
      <c r="K1835" s="268"/>
    </row>
    <row r="1836" spans="2:11" s="84" customFormat="1" x14ac:dyDescent="0.3">
      <c r="B1836" s="268"/>
      <c r="C1836" s="268"/>
      <c r="D1836" s="268"/>
      <c r="E1836" s="268"/>
      <c r="F1836" s="268"/>
      <c r="G1836" s="268"/>
      <c r="H1836" s="268"/>
      <c r="I1836" s="268"/>
      <c r="J1836" s="268"/>
      <c r="K1836" s="268"/>
    </row>
    <row r="1837" spans="2:11" s="84" customFormat="1" x14ac:dyDescent="0.3">
      <c r="B1837" s="268"/>
      <c r="C1837" s="268"/>
      <c r="D1837" s="268"/>
      <c r="E1837" s="268"/>
      <c r="F1837" s="268"/>
      <c r="G1837" s="268"/>
      <c r="H1837" s="268"/>
      <c r="I1837" s="268"/>
      <c r="J1837" s="268"/>
      <c r="K1837" s="268"/>
    </row>
    <row r="1838" spans="2:11" s="84" customFormat="1" x14ac:dyDescent="0.3">
      <c r="B1838" s="268"/>
      <c r="C1838" s="268"/>
      <c r="D1838" s="268"/>
      <c r="E1838" s="268"/>
      <c r="F1838" s="268"/>
      <c r="G1838" s="268"/>
      <c r="H1838" s="268"/>
      <c r="I1838" s="268"/>
      <c r="J1838" s="268"/>
      <c r="K1838" s="268"/>
    </row>
    <row r="1839" spans="2:11" s="84" customFormat="1" x14ac:dyDescent="0.3">
      <c r="B1839" s="268"/>
      <c r="C1839" s="268"/>
      <c r="D1839" s="268"/>
      <c r="E1839" s="268"/>
      <c r="F1839" s="268"/>
      <c r="G1839" s="268"/>
      <c r="H1839" s="268"/>
      <c r="I1839" s="268"/>
      <c r="J1839" s="268"/>
      <c r="K1839" s="268"/>
    </row>
    <row r="1840" spans="2:11" s="84" customFormat="1" x14ac:dyDescent="0.3">
      <c r="B1840" s="268"/>
      <c r="C1840" s="268"/>
      <c r="D1840" s="268"/>
      <c r="E1840" s="268"/>
      <c r="F1840" s="268"/>
      <c r="G1840" s="268"/>
      <c r="H1840" s="268"/>
      <c r="I1840" s="268"/>
      <c r="J1840" s="268"/>
      <c r="K1840" s="268"/>
    </row>
    <row r="1841" spans="2:11" s="84" customFormat="1" x14ac:dyDescent="0.3">
      <c r="B1841" s="268"/>
      <c r="C1841" s="268"/>
      <c r="D1841" s="268"/>
      <c r="E1841" s="268"/>
      <c r="F1841" s="268"/>
      <c r="G1841" s="268"/>
      <c r="H1841" s="268"/>
      <c r="I1841" s="268"/>
      <c r="J1841" s="268"/>
      <c r="K1841" s="268"/>
    </row>
    <row r="1842" spans="2:11" s="84" customFormat="1" x14ac:dyDescent="0.3">
      <c r="B1842" s="268"/>
      <c r="C1842" s="268"/>
      <c r="D1842" s="268"/>
      <c r="E1842" s="268"/>
      <c r="F1842" s="268"/>
      <c r="G1842" s="268"/>
      <c r="H1842" s="268"/>
      <c r="I1842" s="268"/>
      <c r="J1842" s="268"/>
      <c r="K1842" s="268"/>
    </row>
    <row r="1843" spans="2:11" s="84" customFormat="1" x14ac:dyDescent="0.3">
      <c r="B1843" s="268"/>
      <c r="C1843" s="268"/>
      <c r="D1843" s="268"/>
      <c r="E1843" s="268"/>
      <c r="F1843" s="268"/>
      <c r="G1843" s="268"/>
      <c r="H1843" s="268"/>
      <c r="I1843" s="268"/>
      <c r="J1843" s="268"/>
      <c r="K1843" s="268"/>
    </row>
    <row r="1844" spans="2:11" s="84" customFormat="1" x14ac:dyDescent="0.3">
      <c r="B1844" s="268"/>
      <c r="C1844" s="268"/>
      <c r="D1844" s="268"/>
      <c r="E1844" s="268"/>
      <c r="F1844" s="268"/>
      <c r="G1844" s="268"/>
      <c r="H1844" s="268"/>
      <c r="I1844" s="268"/>
      <c r="J1844" s="268"/>
      <c r="K1844" s="268"/>
    </row>
    <row r="1845" spans="2:11" s="84" customFormat="1" x14ac:dyDescent="0.3">
      <c r="B1845" s="268"/>
      <c r="C1845" s="268"/>
      <c r="D1845" s="268"/>
      <c r="E1845" s="268"/>
      <c r="F1845" s="268"/>
      <c r="G1845" s="268"/>
      <c r="H1845" s="268"/>
      <c r="I1845" s="268"/>
      <c r="J1845" s="268"/>
      <c r="K1845" s="268"/>
    </row>
    <row r="1846" spans="2:11" s="84" customFormat="1" x14ac:dyDescent="0.3">
      <c r="B1846" s="268"/>
      <c r="C1846" s="268"/>
      <c r="D1846" s="268"/>
      <c r="E1846" s="268"/>
      <c r="F1846" s="268"/>
      <c r="G1846" s="268"/>
      <c r="H1846" s="268"/>
      <c r="I1846" s="268"/>
      <c r="J1846" s="268"/>
      <c r="K1846" s="268"/>
    </row>
    <row r="1847" spans="2:11" s="84" customFormat="1" x14ac:dyDescent="0.3">
      <c r="B1847" s="268"/>
      <c r="C1847" s="268"/>
      <c r="D1847" s="268"/>
      <c r="E1847" s="268"/>
      <c r="F1847" s="268"/>
      <c r="G1847" s="268"/>
      <c r="H1847" s="268"/>
      <c r="I1847" s="268"/>
      <c r="J1847" s="268"/>
      <c r="K1847" s="268"/>
    </row>
    <row r="1848" spans="2:11" s="84" customFormat="1" x14ac:dyDescent="0.3">
      <c r="B1848" s="268"/>
      <c r="C1848" s="268"/>
      <c r="D1848" s="268"/>
      <c r="E1848" s="268"/>
      <c r="F1848" s="268"/>
      <c r="G1848" s="268"/>
      <c r="H1848" s="268"/>
      <c r="I1848" s="268"/>
      <c r="J1848" s="268"/>
      <c r="K1848" s="268"/>
    </row>
    <row r="1849" spans="2:11" s="84" customFormat="1" x14ac:dyDescent="0.3">
      <c r="B1849" s="268"/>
      <c r="C1849" s="268"/>
      <c r="D1849" s="268"/>
      <c r="E1849" s="268"/>
      <c r="F1849" s="268"/>
      <c r="G1849" s="268"/>
      <c r="H1849" s="268"/>
      <c r="I1849" s="268"/>
      <c r="J1849" s="268"/>
      <c r="K1849" s="268"/>
    </row>
    <row r="1850" spans="2:11" s="84" customFormat="1" x14ac:dyDescent="0.3">
      <c r="B1850" s="268"/>
      <c r="C1850" s="268"/>
      <c r="D1850" s="268"/>
      <c r="E1850" s="268"/>
      <c r="F1850" s="268"/>
      <c r="G1850" s="268"/>
      <c r="H1850" s="268"/>
      <c r="I1850" s="268"/>
      <c r="J1850" s="268"/>
      <c r="K1850" s="268"/>
    </row>
    <row r="1851" spans="2:11" s="84" customFormat="1" x14ac:dyDescent="0.3">
      <c r="B1851" s="268"/>
      <c r="C1851" s="268"/>
      <c r="D1851" s="268"/>
      <c r="E1851" s="268"/>
      <c r="F1851" s="268"/>
      <c r="G1851" s="268"/>
      <c r="H1851" s="268"/>
      <c r="I1851" s="268"/>
      <c r="J1851" s="268"/>
      <c r="K1851" s="268"/>
    </row>
    <row r="1852" spans="2:11" s="84" customFormat="1" x14ac:dyDescent="0.3">
      <c r="B1852" s="268"/>
      <c r="C1852" s="268"/>
      <c r="D1852" s="268"/>
      <c r="E1852" s="268"/>
      <c r="F1852" s="268"/>
      <c r="G1852" s="268"/>
      <c r="H1852" s="268"/>
      <c r="I1852" s="268"/>
      <c r="J1852" s="268"/>
      <c r="K1852" s="268"/>
    </row>
    <row r="1853" spans="2:11" s="84" customFormat="1" x14ac:dyDescent="0.3">
      <c r="B1853" s="268"/>
      <c r="C1853" s="268"/>
      <c r="D1853" s="268"/>
      <c r="E1853" s="268"/>
      <c r="F1853" s="268"/>
      <c r="G1853" s="268"/>
      <c r="H1853" s="268"/>
      <c r="I1853" s="268"/>
      <c r="J1853" s="268"/>
      <c r="K1853" s="268"/>
    </row>
    <row r="1854" spans="2:11" s="84" customFormat="1" x14ac:dyDescent="0.3">
      <c r="B1854" s="268"/>
      <c r="C1854" s="268"/>
      <c r="D1854" s="268"/>
      <c r="E1854" s="268"/>
      <c r="F1854" s="268"/>
      <c r="G1854" s="268"/>
      <c r="H1854" s="268"/>
      <c r="I1854" s="268"/>
      <c r="J1854" s="268"/>
      <c r="K1854" s="268"/>
    </row>
    <row r="1855" spans="2:11" s="84" customFormat="1" x14ac:dyDescent="0.3">
      <c r="B1855" s="268"/>
      <c r="C1855" s="268"/>
      <c r="D1855" s="268"/>
      <c r="E1855" s="268"/>
      <c r="F1855" s="268"/>
      <c r="G1855" s="268"/>
      <c r="H1855" s="268"/>
      <c r="I1855" s="268"/>
      <c r="J1855" s="268"/>
      <c r="K1855" s="268"/>
    </row>
    <row r="1856" spans="2:11" s="84" customFormat="1" x14ac:dyDescent="0.3">
      <c r="B1856" s="268"/>
      <c r="C1856" s="268"/>
      <c r="D1856" s="268"/>
      <c r="E1856" s="268"/>
      <c r="F1856" s="268"/>
      <c r="G1856" s="268"/>
      <c r="H1856" s="268"/>
      <c r="I1856" s="268"/>
      <c r="J1856" s="268"/>
      <c r="K1856" s="268"/>
    </row>
    <row r="1857" spans="2:11" s="84" customFormat="1" x14ac:dyDescent="0.3">
      <c r="B1857" s="268"/>
      <c r="C1857" s="268"/>
      <c r="D1857" s="268"/>
      <c r="E1857" s="268"/>
      <c r="F1857" s="268"/>
      <c r="G1857" s="268"/>
      <c r="H1857" s="268"/>
      <c r="I1857" s="268"/>
      <c r="J1857" s="268"/>
      <c r="K1857" s="268"/>
    </row>
    <row r="1858" spans="2:11" s="84" customFormat="1" x14ac:dyDescent="0.3">
      <c r="B1858" s="268"/>
      <c r="C1858" s="268"/>
      <c r="D1858" s="268"/>
      <c r="E1858" s="268"/>
      <c r="F1858" s="268"/>
      <c r="G1858" s="268"/>
      <c r="H1858" s="268"/>
      <c r="I1858" s="268"/>
      <c r="J1858" s="268"/>
      <c r="K1858" s="268"/>
    </row>
    <row r="1859" spans="2:11" s="84" customFormat="1" x14ac:dyDescent="0.3">
      <c r="B1859" s="268"/>
      <c r="C1859" s="268"/>
      <c r="D1859" s="268"/>
      <c r="E1859" s="268"/>
      <c r="F1859" s="268"/>
      <c r="G1859" s="268"/>
      <c r="H1859" s="268"/>
      <c r="I1859" s="268"/>
      <c r="J1859" s="268"/>
      <c r="K1859" s="268"/>
    </row>
    <row r="1860" spans="2:11" s="84" customFormat="1" x14ac:dyDescent="0.3">
      <c r="B1860" s="268"/>
      <c r="C1860" s="268"/>
      <c r="D1860" s="268"/>
      <c r="E1860" s="268"/>
      <c r="F1860" s="268"/>
      <c r="G1860" s="268"/>
      <c r="H1860" s="268"/>
      <c r="I1860" s="268"/>
      <c r="J1860" s="268"/>
      <c r="K1860" s="268"/>
    </row>
    <row r="1861" spans="2:11" s="84" customFormat="1" x14ac:dyDescent="0.3">
      <c r="B1861" s="268"/>
      <c r="C1861" s="268"/>
      <c r="D1861" s="268"/>
      <c r="E1861" s="268"/>
      <c r="F1861" s="268"/>
      <c r="G1861" s="268"/>
      <c r="H1861" s="268"/>
      <c r="I1861" s="268"/>
      <c r="J1861" s="268"/>
      <c r="K1861" s="268"/>
    </row>
    <row r="1862" spans="2:11" s="84" customFormat="1" x14ac:dyDescent="0.3">
      <c r="B1862" s="268"/>
      <c r="C1862" s="268"/>
      <c r="D1862" s="268"/>
      <c r="E1862" s="268"/>
      <c r="F1862" s="268"/>
      <c r="G1862" s="268"/>
      <c r="H1862" s="268"/>
      <c r="I1862" s="268"/>
      <c r="J1862" s="268"/>
      <c r="K1862" s="268"/>
    </row>
    <row r="1863" spans="2:11" s="84" customFormat="1" x14ac:dyDescent="0.3">
      <c r="B1863" s="268"/>
      <c r="C1863" s="268"/>
      <c r="D1863" s="268"/>
      <c r="E1863" s="268"/>
      <c r="F1863" s="268"/>
      <c r="G1863" s="268"/>
      <c r="H1863" s="268"/>
      <c r="I1863" s="268"/>
      <c r="J1863" s="268"/>
      <c r="K1863" s="268"/>
    </row>
    <row r="1864" spans="2:11" s="84" customFormat="1" x14ac:dyDescent="0.3">
      <c r="B1864" s="268"/>
      <c r="C1864" s="268"/>
      <c r="D1864" s="268"/>
      <c r="E1864" s="268"/>
      <c r="F1864" s="268"/>
      <c r="G1864" s="268"/>
      <c r="H1864" s="268"/>
      <c r="I1864" s="268"/>
      <c r="J1864" s="268"/>
      <c r="K1864" s="268"/>
    </row>
    <row r="1865" spans="2:11" s="84" customFormat="1" x14ac:dyDescent="0.3">
      <c r="B1865" s="268"/>
      <c r="C1865" s="268"/>
      <c r="D1865" s="268"/>
      <c r="E1865" s="268"/>
      <c r="F1865" s="268"/>
      <c r="G1865" s="268"/>
      <c r="H1865" s="268"/>
      <c r="I1865" s="268"/>
      <c r="J1865" s="268"/>
      <c r="K1865" s="268"/>
    </row>
    <row r="1866" spans="2:11" s="84" customFormat="1" x14ac:dyDescent="0.3">
      <c r="B1866" s="268"/>
      <c r="C1866" s="268"/>
      <c r="D1866" s="268"/>
      <c r="E1866" s="268"/>
      <c r="F1866" s="268"/>
      <c r="G1866" s="268"/>
      <c r="H1866" s="268"/>
      <c r="I1866" s="268"/>
      <c r="J1866" s="268"/>
      <c r="K1866" s="268"/>
    </row>
    <row r="1867" spans="2:11" s="84" customFormat="1" x14ac:dyDescent="0.3">
      <c r="B1867" s="268"/>
      <c r="C1867" s="268"/>
      <c r="D1867" s="268"/>
      <c r="E1867" s="268"/>
      <c r="F1867" s="268"/>
      <c r="G1867" s="268"/>
      <c r="H1867" s="268"/>
      <c r="I1867" s="268"/>
      <c r="J1867" s="268"/>
      <c r="K1867" s="268"/>
    </row>
    <row r="1868" spans="2:11" s="84" customFormat="1" x14ac:dyDescent="0.3">
      <c r="B1868" s="268"/>
      <c r="C1868" s="268"/>
      <c r="D1868" s="268"/>
      <c r="E1868" s="268"/>
      <c r="F1868" s="268"/>
      <c r="G1868" s="268"/>
      <c r="H1868" s="268"/>
      <c r="I1868" s="268"/>
      <c r="J1868" s="268"/>
      <c r="K1868" s="268"/>
    </row>
    <row r="1869" spans="2:11" s="84" customFormat="1" x14ac:dyDescent="0.3">
      <c r="B1869" s="268"/>
      <c r="C1869" s="268"/>
      <c r="D1869" s="268"/>
      <c r="E1869" s="268"/>
      <c r="F1869" s="268"/>
      <c r="G1869" s="268"/>
      <c r="H1869" s="268"/>
      <c r="I1869" s="268"/>
      <c r="J1869" s="268"/>
      <c r="K1869" s="268"/>
    </row>
    <row r="1870" spans="2:11" s="84" customFormat="1" x14ac:dyDescent="0.3">
      <c r="B1870" s="268"/>
      <c r="C1870" s="268"/>
      <c r="D1870" s="268"/>
      <c r="E1870" s="268"/>
      <c r="F1870" s="268"/>
      <c r="G1870" s="268"/>
      <c r="H1870" s="268"/>
      <c r="I1870" s="268"/>
      <c r="J1870" s="268"/>
      <c r="K1870" s="268"/>
    </row>
    <row r="1871" spans="2:11" s="84" customFormat="1" x14ac:dyDescent="0.3">
      <c r="B1871" s="268"/>
      <c r="C1871" s="268"/>
      <c r="D1871" s="268"/>
      <c r="E1871" s="268"/>
      <c r="F1871" s="268"/>
      <c r="G1871" s="268"/>
      <c r="H1871" s="268"/>
      <c r="I1871" s="268"/>
      <c r="J1871" s="268"/>
      <c r="K1871" s="268"/>
    </row>
    <row r="1872" spans="2:11" s="84" customFormat="1" x14ac:dyDescent="0.3">
      <c r="B1872" s="268"/>
      <c r="C1872" s="268"/>
      <c r="D1872" s="268"/>
      <c r="E1872" s="268"/>
      <c r="F1872" s="268"/>
      <c r="G1872" s="268"/>
      <c r="H1872" s="268"/>
      <c r="I1872" s="268"/>
      <c r="J1872" s="268"/>
      <c r="K1872" s="268"/>
    </row>
    <row r="1873" spans="2:11" s="84" customFormat="1" x14ac:dyDescent="0.3">
      <c r="B1873" s="268"/>
      <c r="C1873" s="268"/>
      <c r="D1873" s="268"/>
      <c r="E1873" s="268"/>
      <c r="F1873" s="268"/>
      <c r="G1873" s="268"/>
      <c r="H1873" s="268"/>
      <c r="I1873" s="268"/>
      <c r="J1873" s="268"/>
      <c r="K1873" s="268"/>
    </row>
    <row r="1874" spans="2:11" s="84" customFormat="1" x14ac:dyDescent="0.3">
      <c r="B1874" s="268"/>
      <c r="C1874" s="268"/>
      <c r="D1874" s="268"/>
      <c r="E1874" s="268"/>
      <c r="F1874" s="268"/>
      <c r="G1874" s="268"/>
      <c r="H1874" s="268"/>
      <c r="I1874" s="268"/>
      <c r="J1874" s="268"/>
      <c r="K1874" s="268"/>
    </row>
    <row r="1875" spans="2:11" s="84" customFormat="1" x14ac:dyDescent="0.3">
      <c r="B1875" s="268"/>
      <c r="C1875" s="268"/>
      <c r="D1875" s="268"/>
      <c r="E1875" s="268"/>
      <c r="F1875" s="268"/>
      <c r="G1875" s="268"/>
      <c r="H1875" s="268"/>
      <c r="I1875" s="268"/>
      <c r="J1875" s="268"/>
      <c r="K1875" s="268"/>
    </row>
    <row r="1876" spans="2:11" s="84" customFormat="1" x14ac:dyDescent="0.3">
      <c r="B1876" s="268"/>
      <c r="C1876" s="268"/>
      <c r="D1876" s="268"/>
      <c r="E1876" s="268"/>
      <c r="F1876" s="268"/>
      <c r="G1876" s="268"/>
      <c r="H1876" s="268"/>
      <c r="I1876" s="268"/>
      <c r="J1876" s="268"/>
      <c r="K1876" s="268"/>
    </row>
    <row r="1877" spans="2:11" s="84" customFormat="1" x14ac:dyDescent="0.3">
      <c r="B1877" s="268"/>
      <c r="C1877" s="268"/>
      <c r="D1877" s="268"/>
      <c r="E1877" s="268"/>
      <c r="F1877" s="268"/>
      <c r="G1877" s="268"/>
      <c r="H1877" s="268"/>
      <c r="I1877" s="268"/>
      <c r="J1877" s="268"/>
      <c r="K1877" s="268"/>
    </row>
    <row r="1878" spans="2:11" s="84" customFormat="1" x14ac:dyDescent="0.3">
      <c r="B1878" s="268"/>
      <c r="C1878" s="268"/>
      <c r="D1878" s="268"/>
      <c r="E1878" s="268"/>
      <c r="F1878" s="268"/>
      <c r="G1878" s="268"/>
      <c r="H1878" s="268"/>
      <c r="I1878" s="268"/>
      <c r="J1878" s="268"/>
      <c r="K1878" s="268"/>
    </row>
    <row r="1879" spans="2:11" s="84" customFormat="1" x14ac:dyDescent="0.3">
      <c r="B1879" s="268"/>
      <c r="C1879" s="268"/>
      <c r="D1879" s="268"/>
      <c r="E1879" s="268"/>
      <c r="F1879" s="268"/>
      <c r="G1879" s="268"/>
      <c r="H1879" s="268"/>
      <c r="I1879" s="268"/>
      <c r="J1879" s="268"/>
      <c r="K1879" s="268"/>
    </row>
    <row r="1880" spans="2:11" s="84" customFormat="1" x14ac:dyDescent="0.3">
      <c r="B1880" s="268"/>
      <c r="C1880" s="268"/>
      <c r="D1880" s="268"/>
      <c r="E1880" s="268"/>
      <c r="F1880" s="268"/>
      <c r="G1880" s="268"/>
      <c r="H1880" s="268"/>
      <c r="I1880" s="268"/>
      <c r="J1880" s="268"/>
      <c r="K1880" s="268"/>
    </row>
    <row r="1881" spans="2:11" s="84" customFormat="1" x14ac:dyDescent="0.3">
      <c r="B1881" s="268"/>
      <c r="C1881" s="268"/>
      <c r="D1881" s="268"/>
      <c r="E1881" s="268"/>
      <c r="F1881" s="268"/>
      <c r="G1881" s="268"/>
      <c r="H1881" s="268"/>
      <c r="I1881" s="268"/>
      <c r="J1881" s="268"/>
      <c r="K1881" s="268"/>
    </row>
    <row r="1882" spans="2:11" s="84" customFormat="1" x14ac:dyDescent="0.3">
      <c r="B1882" s="268"/>
      <c r="C1882" s="268"/>
      <c r="D1882" s="268"/>
      <c r="E1882" s="268"/>
      <c r="F1882" s="268"/>
      <c r="G1882" s="268"/>
      <c r="H1882" s="268"/>
      <c r="I1882" s="268"/>
      <c r="J1882" s="268"/>
      <c r="K1882" s="268"/>
    </row>
    <row r="1883" spans="2:11" s="84" customFormat="1" x14ac:dyDescent="0.3">
      <c r="B1883" s="268"/>
      <c r="C1883" s="268"/>
      <c r="D1883" s="268"/>
      <c r="E1883" s="268"/>
      <c r="F1883" s="268"/>
      <c r="G1883" s="268"/>
      <c r="H1883" s="268"/>
      <c r="I1883" s="268"/>
      <c r="J1883" s="268"/>
      <c r="K1883" s="268"/>
    </row>
    <row r="1884" spans="2:11" s="84" customFormat="1" x14ac:dyDescent="0.3">
      <c r="B1884" s="268"/>
      <c r="C1884" s="268"/>
      <c r="D1884" s="268"/>
      <c r="E1884" s="268"/>
      <c r="F1884" s="268"/>
      <c r="G1884" s="268"/>
      <c r="H1884" s="268"/>
      <c r="I1884" s="268"/>
      <c r="J1884" s="268"/>
      <c r="K1884" s="268"/>
    </row>
    <row r="1885" spans="2:11" s="84" customFormat="1" x14ac:dyDescent="0.3">
      <c r="B1885" s="268"/>
      <c r="C1885" s="268"/>
      <c r="D1885" s="268"/>
      <c r="E1885" s="268"/>
      <c r="F1885" s="268"/>
      <c r="G1885" s="268"/>
      <c r="H1885" s="268"/>
      <c r="I1885" s="268"/>
      <c r="J1885" s="268"/>
      <c r="K1885" s="268"/>
    </row>
    <row r="1886" spans="2:11" s="84" customFormat="1" x14ac:dyDescent="0.3">
      <c r="B1886" s="268"/>
      <c r="C1886" s="268"/>
      <c r="D1886" s="268"/>
      <c r="E1886" s="268"/>
      <c r="F1886" s="268"/>
      <c r="G1886" s="268"/>
      <c r="H1886" s="268"/>
      <c r="I1886" s="268"/>
      <c r="J1886" s="268"/>
      <c r="K1886" s="268"/>
    </row>
    <row r="1887" spans="2:11" s="84" customFormat="1" x14ac:dyDescent="0.3">
      <c r="B1887" s="268"/>
      <c r="C1887" s="268"/>
      <c r="D1887" s="268"/>
      <c r="E1887" s="268"/>
      <c r="F1887" s="268"/>
      <c r="G1887" s="268"/>
      <c r="H1887" s="268"/>
      <c r="I1887" s="268"/>
      <c r="J1887" s="268"/>
      <c r="K1887" s="268"/>
    </row>
    <row r="1888" spans="2:11" s="84" customFormat="1" x14ac:dyDescent="0.3">
      <c r="B1888" s="268"/>
      <c r="C1888" s="268"/>
      <c r="D1888" s="268"/>
      <c r="E1888" s="268"/>
      <c r="F1888" s="268"/>
      <c r="G1888" s="268"/>
      <c r="H1888" s="268"/>
      <c r="I1888" s="268"/>
      <c r="J1888" s="268"/>
      <c r="K1888" s="268"/>
    </row>
    <row r="1889" spans="2:11" s="84" customFormat="1" x14ac:dyDescent="0.3">
      <c r="B1889" s="268"/>
      <c r="C1889" s="268"/>
      <c r="D1889" s="268"/>
      <c r="E1889" s="268"/>
      <c r="F1889" s="268"/>
      <c r="G1889" s="268"/>
      <c r="H1889" s="268"/>
      <c r="I1889" s="268"/>
      <c r="J1889" s="268"/>
      <c r="K1889" s="268"/>
    </row>
    <row r="1890" spans="2:11" s="84" customFormat="1" x14ac:dyDescent="0.3">
      <c r="B1890" s="268"/>
      <c r="C1890" s="268"/>
      <c r="D1890" s="268"/>
      <c r="E1890" s="268"/>
      <c r="F1890" s="268"/>
      <c r="G1890" s="268"/>
      <c r="H1890" s="268"/>
      <c r="I1890" s="268"/>
      <c r="J1890" s="268"/>
      <c r="K1890" s="268"/>
    </row>
    <row r="1891" spans="2:11" s="84" customFormat="1" x14ac:dyDescent="0.3">
      <c r="B1891" s="268"/>
      <c r="C1891" s="268"/>
      <c r="D1891" s="268"/>
      <c r="E1891" s="268"/>
      <c r="F1891" s="268"/>
      <c r="G1891" s="268"/>
      <c r="H1891" s="268"/>
      <c r="I1891" s="268"/>
      <c r="J1891" s="268"/>
      <c r="K1891" s="268"/>
    </row>
    <row r="1892" spans="2:11" s="84" customFormat="1" x14ac:dyDescent="0.3">
      <c r="B1892" s="268"/>
      <c r="C1892" s="268"/>
      <c r="D1892" s="268"/>
      <c r="E1892" s="268"/>
      <c r="F1892" s="268"/>
      <c r="G1892" s="268"/>
      <c r="H1892" s="268"/>
      <c r="I1892" s="268"/>
      <c r="J1892" s="268"/>
      <c r="K1892" s="268"/>
    </row>
    <row r="1893" spans="2:11" s="84" customFormat="1" x14ac:dyDescent="0.3">
      <c r="B1893" s="268"/>
      <c r="C1893" s="268"/>
      <c r="D1893" s="268"/>
      <c r="E1893" s="268"/>
      <c r="F1893" s="268"/>
      <c r="G1893" s="268"/>
      <c r="H1893" s="268"/>
      <c r="I1893" s="268"/>
      <c r="J1893" s="268"/>
      <c r="K1893" s="268"/>
    </row>
    <row r="1894" spans="2:11" s="84" customFormat="1" x14ac:dyDescent="0.3">
      <c r="B1894" s="268"/>
      <c r="C1894" s="268"/>
      <c r="D1894" s="268"/>
      <c r="E1894" s="268"/>
      <c r="F1894" s="268"/>
      <c r="G1894" s="268"/>
      <c r="H1894" s="268"/>
      <c r="I1894" s="268"/>
      <c r="J1894" s="268"/>
      <c r="K1894" s="268"/>
    </row>
    <row r="1895" spans="2:11" s="84" customFormat="1" x14ac:dyDescent="0.3">
      <c r="B1895" s="268"/>
      <c r="C1895" s="268"/>
      <c r="D1895" s="268"/>
      <c r="E1895" s="268"/>
      <c r="F1895" s="268"/>
      <c r="G1895" s="268"/>
      <c r="H1895" s="268"/>
      <c r="I1895" s="268"/>
      <c r="J1895" s="268"/>
      <c r="K1895" s="268"/>
    </row>
    <row r="1896" spans="2:11" s="84" customFormat="1" x14ac:dyDescent="0.3">
      <c r="B1896" s="268"/>
      <c r="C1896" s="268"/>
      <c r="D1896" s="268"/>
      <c r="E1896" s="268"/>
      <c r="F1896" s="268"/>
      <c r="G1896" s="268"/>
      <c r="H1896" s="268"/>
      <c r="I1896" s="268"/>
      <c r="J1896" s="268"/>
      <c r="K1896" s="268"/>
    </row>
    <row r="1897" spans="2:11" s="84" customFormat="1" x14ac:dyDescent="0.3">
      <c r="B1897" s="268"/>
      <c r="C1897" s="268"/>
      <c r="D1897" s="268"/>
      <c r="E1897" s="268"/>
      <c r="F1897" s="268"/>
      <c r="G1897" s="268"/>
      <c r="H1897" s="268"/>
      <c r="I1897" s="268"/>
      <c r="J1897" s="268"/>
      <c r="K1897" s="268"/>
    </row>
    <row r="1898" spans="2:11" s="84" customFormat="1" x14ac:dyDescent="0.3">
      <c r="B1898" s="268"/>
      <c r="C1898" s="268"/>
      <c r="D1898" s="268"/>
      <c r="E1898" s="268"/>
      <c r="F1898" s="268"/>
      <c r="G1898" s="268"/>
      <c r="H1898" s="268"/>
      <c r="I1898" s="268"/>
      <c r="J1898" s="268"/>
      <c r="K1898" s="268"/>
    </row>
    <row r="1899" spans="2:11" s="84" customFormat="1" x14ac:dyDescent="0.3">
      <c r="B1899" s="268"/>
      <c r="C1899" s="268"/>
      <c r="D1899" s="268"/>
      <c r="E1899" s="268"/>
      <c r="F1899" s="268"/>
      <c r="G1899" s="268"/>
      <c r="H1899" s="268"/>
      <c r="I1899" s="268"/>
      <c r="J1899" s="268"/>
      <c r="K1899" s="268"/>
    </row>
    <row r="1900" spans="2:11" s="84" customFormat="1" x14ac:dyDescent="0.3">
      <c r="B1900" s="268"/>
      <c r="C1900" s="268"/>
      <c r="D1900" s="268"/>
      <c r="E1900" s="268"/>
      <c r="F1900" s="268"/>
      <c r="G1900" s="268"/>
      <c r="H1900" s="268"/>
      <c r="I1900" s="268"/>
      <c r="J1900" s="268"/>
      <c r="K1900" s="268"/>
    </row>
    <row r="1901" spans="2:11" s="84" customFormat="1" x14ac:dyDescent="0.3">
      <c r="B1901" s="268"/>
      <c r="C1901" s="268"/>
      <c r="D1901" s="268"/>
      <c r="E1901" s="268"/>
      <c r="F1901" s="268"/>
      <c r="G1901" s="268"/>
      <c r="H1901" s="268"/>
      <c r="I1901" s="268"/>
      <c r="J1901" s="268"/>
      <c r="K1901" s="268"/>
    </row>
    <row r="1902" spans="2:11" s="84" customFormat="1" x14ac:dyDescent="0.3">
      <c r="B1902" s="268"/>
      <c r="C1902" s="268"/>
      <c r="D1902" s="268"/>
      <c r="E1902" s="268"/>
      <c r="F1902" s="268"/>
      <c r="G1902" s="268"/>
      <c r="H1902" s="268"/>
      <c r="I1902" s="268"/>
      <c r="J1902" s="268"/>
      <c r="K1902" s="268"/>
    </row>
    <row r="1903" spans="2:11" s="84" customFormat="1" x14ac:dyDescent="0.3">
      <c r="B1903" s="268"/>
      <c r="C1903" s="268"/>
      <c r="D1903" s="268"/>
      <c r="E1903" s="268"/>
      <c r="F1903" s="268"/>
      <c r="G1903" s="268"/>
      <c r="H1903" s="268"/>
      <c r="I1903" s="268"/>
      <c r="J1903" s="268"/>
      <c r="K1903" s="268"/>
    </row>
    <row r="1904" spans="2:11" s="84" customFormat="1" x14ac:dyDescent="0.3">
      <c r="B1904" s="268"/>
      <c r="C1904" s="268"/>
      <c r="D1904" s="268"/>
      <c r="E1904" s="268"/>
      <c r="F1904" s="268"/>
      <c r="G1904" s="268"/>
      <c r="H1904" s="268"/>
      <c r="I1904" s="268"/>
      <c r="J1904" s="268"/>
      <c r="K1904" s="268"/>
    </row>
    <row r="1905" spans="2:11" s="84" customFormat="1" x14ac:dyDescent="0.3">
      <c r="B1905" s="268"/>
      <c r="C1905" s="268"/>
      <c r="D1905" s="268"/>
      <c r="E1905" s="268"/>
      <c r="F1905" s="268"/>
      <c r="G1905" s="268"/>
      <c r="H1905" s="268"/>
      <c r="I1905" s="268"/>
      <c r="J1905" s="268"/>
      <c r="K1905" s="268"/>
    </row>
    <row r="1906" spans="2:11" s="84" customFormat="1" x14ac:dyDescent="0.3">
      <c r="B1906" s="268"/>
      <c r="C1906" s="268"/>
      <c r="D1906" s="268"/>
      <c r="E1906" s="268"/>
      <c r="F1906" s="268"/>
      <c r="G1906" s="268"/>
      <c r="H1906" s="268"/>
      <c r="I1906" s="268"/>
      <c r="J1906" s="268"/>
      <c r="K1906" s="268"/>
    </row>
    <row r="1907" spans="2:11" s="84" customFormat="1" x14ac:dyDescent="0.3">
      <c r="B1907" s="268"/>
      <c r="C1907" s="268"/>
      <c r="D1907" s="268"/>
      <c r="E1907" s="268"/>
      <c r="F1907" s="268"/>
      <c r="G1907" s="268"/>
      <c r="H1907" s="268"/>
      <c r="I1907" s="268"/>
      <c r="J1907" s="268"/>
      <c r="K1907" s="268"/>
    </row>
    <row r="1908" spans="2:11" s="84" customFormat="1" x14ac:dyDescent="0.3">
      <c r="B1908" s="268"/>
      <c r="C1908" s="268"/>
      <c r="D1908" s="268"/>
      <c r="E1908" s="268"/>
      <c r="F1908" s="268"/>
      <c r="G1908" s="268"/>
      <c r="H1908" s="268"/>
      <c r="I1908" s="268"/>
      <c r="J1908" s="268"/>
      <c r="K1908" s="268"/>
    </row>
    <row r="1909" spans="2:11" s="84" customFormat="1" x14ac:dyDescent="0.3">
      <c r="B1909" s="268"/>
      <c r="C1909" s="268"/>
      <c r="D1909" s="268"/>
      <c r="E1909" s="268"/>
      <c r="F1909" s="268"/>
      <c r="G1909" s="268"/>
      <c r="H1909" s="268"/>
      <c r="I1909" s="268"/>
      <c r="J1909" s="268"/>
      <c r="K1909" s="268"/>
    </row>
    <row r="1910" spans="2:11" s="84" customFormat="1" x14ac:dyDescent="0.3">
      <c r="B1910" s="268"/>
      <c r="C1910" s="268"/>
      <c r="D1910" s="268"/>
      <c r="E1910" s="268"/>
      <c r="F1910" s="268"/>
      <c r="G1910" s="268"/>
      <c r="H1910" s="268"/>
      <c r="I1910" s="268"/>
      <c r="J1910" s="268"/>
      <c r="K1910" s="268"/>
    </row>
    <row r="1911" spans="2:11" s="84" customFormat="1" x14ac:dyDescent="0.3">
      <c r="B1911" s="268"/>
      <c r="C1911" s="268"/>
      <c r="D1911" s="268"/>
      <c r="E1911" s="268"/>
      <c r="F1911" s="268"/>
      <c r="G1911" s="268"/>
      <c r="H1911" s="268"/>
      <c r="I1911" s="268"/>
      <c r="J1911" s="268"/>
      <c r="K1911" s="268"/>
    </row>
    <row r="1912" spans="2:11" s="84" customFormat="1" x14ac:dyDescent="0.3">
      <c r="B1912" s="268"/>
      <c r="C1912" s="268"/>
      <c r="D1912" s="268"/>
      <c r="E1912" s="268"/>
      <c r="F1912" s="268"/>
      <c r="G1912" s="268"/>
      <c r="H1912" s="268"/>
      <c r="I1912" s="268"/>
      <c r="J1912" s="268"/>
      <c r="K1912" s="268"/>
    </row>
    <row r="1913" spans="2:11" s="84" customFormat="1" x14ac:dyDescent="0.3">
      <c r="B1913" s="268"/>
      <c r="C1913" s="268"/>
      <c r="D1913" s="268"/>
      <c r="E1913" s="268"/>
      <c r="F1913" s="268"/>
      <c r="G1913" s="268"/>
      <c r="H1913" s="268"/>
      <c r="I1913" s="268"/>
      <c r="J1913" s="268"/>
      <c r="K1913" s="268"/>
    </row>
    <row r="1914" spans="2:11" s="84" customFormat="1" x14ac:dyDescent="0.3">
      <c r="B1914" s="268"/>
      <c r="C1914" s="268"/>
      <c r="D1914" s="268"/>
      <c r="E1914" s="268"/>
      <c r="F1914" s="268"/>
      <c r="G1914" s="268"/>
      <c r="H1914" s="268"/>
      <c r="I1914" s="268"/>
      <c r="J1914" s="268"/>
      <c r="K1914" s="268"/>
    </row>
    <row r="1915" spans="2:11" s="84" customFormat="1" x14ac:dyDescent="0.3">
      <c r="B1915" s="268"/>
      <c r="C1915" s="268"/>
      <c r="D1915" s="268"/>
      <c r="E1915" s="268"/>
      <c r="F1915" s="268"/>
      <c r="G1915" s="268"/>
      <c r="H1915" s="268"/>
      <c r="I1915" s="268"/>
      <c r="J1915" s="268"/>
      <c r="K1915" s="268"/>
    </row>
    <row r="1916" spans="2:11" s="84" customFormat="1" x14ac:dyDescent="0.3">
      <c r="B1916" s="268"/>
      <c r="C1916" s="268"/>
      <c r="D1916" s="268"/>
      <c r="E1916" s="268"/>
      <c r="F1916" s="268"/>
      <c r="G1916" s="268"/>
      <c r="H1916" s="268"/>
      <c r="I1916" s="268"/>
      <c r="J1916" s="268"/>
      <c r="K1916" s="268"/>
    </row>
    <row r="1917" spans="2:11" s="84" customFormat="1" x14ac:dyDescent="0.3">
      <c r="B1917" s="268"/>
      <c r="C1917" s="268"/>
      <c r="D1917" s="268"/>
      <c r="E1917" s="268"/>
      <c r="F1917" s="268"/>
      <c r="G1917" s="268"/>
      <c r="H1917" s="268"/>
      <c r="I1917" s="268"/>
      <c r="J1917" s="268"/>
      <c r="K1917" s="268"/>
    </row>
    <row r="1918" spans="2:11" s="84" customFormat="1" x14ac:dyDescent="0.3">
      <c r="B1918" s="268"/>
      <c r="C1918" s="268"/>
      <c r="D1918" s="268"/>
      <c r="E1918" s="268"/>
      <c r="F1918" s="268"/>
      <c r="G1918" s="268"/>
      <c r="H1918" s="268"/>
      <c r="I1918" s="268"/>
      <c r="J1918" s="268"/>
      <c r="K1918" s="268"/>
    </row>
    <row r="1919" spans="2:11" s="84" customFormat="1" x14ac:dyDescent="0.3">
      <c r="B1919" s="268"/>
      <c r="C1919" s="268"/>
      <c r="D1919" s="268"/>
      <c r="E1919" s="268"/>
      <c r="F1919" s="268"/>
      <c r="G1919" s="268"/>
      <c r="H1919" s="268"/>
      <c r="I1919" s="268"/>
      <c r="J1919" s="268"/>
      <c r="K1919" s="268"/>
    </row>
    <row r="1920" spans="2:11" s="84" customFormat="1" x14ac:dyDescent="0.3">
      <c r="B1920" s="268"/>
      <c r="C1920" s="268"/>
      <c r="D1920" s="268"/>
      <c r="E1920" s="268"/>
      <c r="F1920" s="268"/>
      <c r="G1920" s="268"/>
      <c r="H1920" s="268"/>
      <c r="I1920" s="268"/>
      <c r="J1920" s="268"/>
      <c r="K1920" s="268"/>
    </row>
    <row r="1921" spans="2:11" s="84" customFormat="1" x14ac:dyDescent="0.3">
      <c r="B1921" s="268"/>
      <c r="C1921" s="268"/>
      <c r="D1921" s="268"/>
      <c r="E1921" s="268"/>
      <c r="F1921" s="268"/>
      <c r="G1921" s="268"/>
      <c r="H1921" s="268"/>
      <c r="I1921" s="268"/>
      <c r="J1921" s="268"/>
      <c r="K1921" s="268"/>
    </row>
    <row r="1922" spans="2:11" s="84" customFormat="1" x14ac:dyDescent="0.3">
      <c r="B1922" s="268"/>
      <c r="C1922" s="268"/>
      <c r="D1922" s="268"/>
      <c r="E1922" s="268"/>
      <c r="F1922" s="268"/>
      <c r="G1922" s="268"/>
      <c r="H1922" s="268"/>
      <c r="I1922" s="268"/>
      <c r="J1922" s="268"/>
      <c r="K1922" s="268"/>
    </row>
    <row r="1923" spans="2:11" s="84" customFormat="1" x14ac:dyDescent="0.3">
      <c r="B1923" s="268"/>
      <c r="C1923" s="268"/>
      <c r="D1923" s="268"/>
      <c r="E1923" s="268"/>
      <c r="F1923" s="268"/>
      <c r="G1923" s="268"/>
      <c r="H1923" s="268"/>
      <c r="I1923" s="268"/>
      <c r="J1923" s="268"/>
      <c r="K1923" s="268"/>
    </row>
    <row r="1924" spans="2:11" s="84" customFormat="1" x14ac:dyDescent="0.3">
      <c r="B1924" s="268"/>
      <c r="C1924" s="268"/>
      <c r="D1924" s="268"/>
      <c r="E1924" s="268"/>
      <c r="F1924" s="268"/>
      <c r="G1924" s="268"/>
      <c r="H1924" s="268"/>
      <c r="I1924" s="268"/>
      <c r="J1924" s="268"/>
      <c r="K1924" s="268"/>
    </row>
    <row r="1925" spans="2:11" s="84" customFormat="1" x14ac:dyDescent="0.3">
      <c r="B1925" s="268"/>
      <c r="C1925" s="268"/>
      <c r="D1925" s="268"/>
      <c r="E1925" s="268"/>
      <c r="F1925" s="268"/>
      <c r="G1925" s="268"/>
      <c r="H1925" s="268"/>
      <c r="I1925" s="268"/>
      <c r="J1925" s="268"/>
      <c r="K1925" s="268"/>
    </row>
    <row r="1926" spans="2:11" s="84" customFormat="1" x14ac:dyDescent="0.3">
      <c r="B1926" s="268"/>
      <c r="C1926" s="268"/>
      <c r="D1926" s="268"/>
      <c r="E1926" s="268"/>
      <c r="F1926" s="268"/>
      <c r="G1926" s="268"/>
      <c r="H1926" s="268"/>
      <c r="I1926" s="268"/>
      <c r="J1926" s="268"/>
      <c r="K1926" s="268"/>
    </row>
    <row r="1927" spans="2:11" s="84" customFormat="1" x14ac:dyDescent="0.3">
      <c r="B1927" s="268"/>
      <c r="C1927" s="268"/>
      <c r="D1927" s="268"/>
      <c r="E1927" s="268"/>
      <c r="F1927" s="268"/>
      <c r="G1927" s="268"/>
      <c r="H1927" s="268"/>
      <c r="I1927" s="268"/>
      <c r="J1927" s="268"/>
      <c r="K1927" s="268"/>
    </row>
    <row r="1928" spans="2:11" s="84" customFormat="1" x14ac:dyDescent="0.3">
      <c r="B1928" s="268"/>
      <c r="C1928" s="268"/>
      <c r="D1928" s="268"/>
      <c r="E1928" s="268"/>
      <c r="F1928" s="268"/>
      <c r="G1928" s="268"/>
      <c r="H1928" s="268"/>
      <c r="I1928" s="268"/>
      <c r="J1928" s="268"/>
      <c r="K1928" s="268"/>
    </row>
    <row r="1929" spans="2:11" s="84" customFormat="1" x14ac:dyDescent="0.3">
      <c r="B1929" s="268"/>
      <c r="C1929" s="268"/>
      <c r="D1929" s="268"/>
      <c r="E1929" s="268"/>
      <c r="F1929" s="268"/>
      <c r="G1929" s="268"/>
      <c r="H1929" s="268"/>
      <c r="I1929" s="268"/>
      <c r="J1929" s="268"/>
      <c r="K1929" s="268"/>
    </row>
    <row r="1930" spans="2:11" s="84" customFormat="1" x14ac:dyDescent="0.3">
      <c r="B1930" s="268"/>
      <c r="C1930" s="268"/>
      <c r="D1930" s="268"/>
      <c r="E1930" s="268"/>
      <c r="F1930" s="268"/>
      <c r="G1930" s="268"/>
      <c r="H1930" s="268"/>
      <c r="I1930" s="268"/>
      <c r="J1930" s="268"/>
      <c r="K1930" s="268"/>
    </row>
    <row r="1931" spans="2:11" s="84" customFormat="1" x14ac:dyDescent="0.3">
      <c r="B1931" s="268"/>
      <c r="C1931" s="268"/>
      <c r="D1931" s="268"/>
      <c r="E1931" s="268"/>
      <c r="F1931" s="268"/>
      <c r="G1931" s="268"/>
      <c r="H1931" s="268"/>
      <c r="I1931" s="268"/>
      <c r="J1931" s="268"/>
      <c r="K1931" s="268"/>
    </row>
    <row r="1932" spans="2:11" s="84" customFormat="1" x14ac:dyDescent="0.3">
      <c r="B1932" s="268"/>
      <c r="C1932" s="268"/>
      <c r="D1932" s="268"/>
      <c r="E1932" s="268"/>
      <c r="F1932" s="268"/>
      <c r="G1932" s="268"/>
      <c r="H1932" s="268"/>
      <c r="I1932" s="268"/>
      <c r="J1932" s="268"/>
      <c r="K1932" s="268"/>
    </row>
    <row r="1933" spans="2:11" s="84" customFormat="1" x14ac:dyDescent="0.3">
      <c r="B1933" s="268"/>
      <c r="C1933" s="268"/>
      <c r="D1933" s="268"/>
      <c r="E1933" s="268"/>
      <c r="F1933" s="268"/>
      <c r="G1933" s="268"/>
      <c r="H1933" s="268"/>
      <c r="I1933" s="268"/>
      <c r="J1933" s="268"/>
      <c r="K1933" s="268"/>
    </row>
    <row r="1934" spans="2:11" s="84" customFormat="1" x14ac:dyDescent="0.3">
      <c r="B1934" s="268"/>
      <c r="C1934" s="268"/>
      <c r="D1934" s="268"/>
      <c r="E1934" s="268"/>
      <c r="F1934" s="268"/>
      <c r="G1934" s="268"/>
      <c r="H1934" s="268"/>
      <c r="I1934" s="268"/>
      <c r="J1934" s="268"/>
      <c r="K1934" s="268"/>
    </row>
    <row r="1935" spans="2:11" s="84" customFormat="1" x14ac:dyDescent="0.3">
      <c r="B1935" s="268"/>
      <c r="C1935" s="268"/>
      <c r="D1935" s="268"/>
      <c r="E1935" s="268"/>
      <c r="F1935" s="268"/>
      <c r="G1935" s="268"/>
      <c r="H1935" s="268"/>
      <c r="I1935" s="268"/>
      <c r="J1935" s="268"/>
      <c r="K1935" s="268"/>
    </row>
    <row r="1936" spans="2:11" s="84" customFormat="1" x14ac:dyDescent="0.3">
      <c r="B1936" s="268"/>
      <c r="C1936" s="268"/>
      <c r="D1936" s="268"/>
      <c r="E1936" s="268"/>
      <c r="F1936" s="268"/>
      <c r="G1936" s="268"/>
      <c r="H1936" s="268"/>
      <c r="I1936" s="268"/>
      <c r="J1936" s="268"/>
      <c r="K1936" s="268"/>
    </row>
    <row r="1937" spans="2:11" s="84" customFormat="1" x14ac:dyDescent="0.3">
      <c r="B1937" s="268"/>
      <c r="C1937" s="268"/>
      <c r="D1937" s="268"/>
      <c r="E1937" s="268"/>
      <c r="F1937" s="268"/>
      <c r="G1937" s="268"/>
      <c r="H1937" s="268"/>
      <c r="I1937" s="268"/>
      <c r="J1937" s="268"/>
      <c r="K1937" s="268"/>
    </row>
    <row r="1938" spans="2:11" s="84" customFormat="1" x14ac:dyDescent="0.3">
      <c r="B1938" s="268"/>
      <c r="C1938" s="268"/>
      <c r="D1938" s="268"/>
      <c r="E1938" s="268"/>
      <c r="F1938" s="268"/>
      <c r="G1938" s="268"/>
      <c r="H1938" s="268"/>
      <c r="I1938" s="268"/>
      <c r="J1938" s="268"/>
      <c r="K1938" s="268"/>
    </row>
    <row r="1939" spans="2:11" s="84" customFormat="1" x14ac:dyDescent="0.3">
      <c r="B1939" s="268"/>
      <c r="C1939" s="268"/>
      <c r="D1939" s="268"/>
      <c r="E1939" s="268"/>
      <c r="F1939" s="268"/>
      <c r="G1939" s="268"/>
      <c r="H1939" s="268"/>
      <c r="I1939" s="268"/>
      <c r="J1939" s="268"/>
      <c r="K1939" s="268"/>
    </row>
    <row r="1940" spans="2:11" s="84" customFormat="1" x14ac:dyDescent="0.3">
      <c r="B1940" s="268"/>
      <c r="C1940" s="268"/>
      <c r="D1940" s="268"/>
      <c r="E1940" s="268"/>
      <c r="F1940" s="268"/>
      <c r="G1940" s="268"/>
      <c r="H1940" s="268"/>
      <c r="I1940" s="268"/>
      <c r="J1940" s="268"/>
      <c r="K1940" s="268"/>
    </row>
    <row r="1941" spans="2:11" s="84" customFormat="1" x14ac:dyDescent="0.3">
      <c r="B1941" s="268"/>
      <c r="C1941" s="268"/>
      <c r="D1941" s="268"/>
      <c r="E1941" s="268"/>
      <c r="F1941" s="268"/>
      <c r="G1941" s="268"/>
      <c r="H1941" s="268"/>
      <c r="I1941" s="268"/>
      <c r="J1941" s="268"/>
      <c r="K1941" s="268"/>
    </row>
    <row r="1942" spans="2:11" s="84" customFormat="1" x14ac:dyDescent="0.3">
      <c r="B1942" s="268"/>
      <c r="C1942" s="268"/>
      <c r="D1942" s="268"/>
      <c r="E1942" s="268"/>
      <c r="F1942" s="268"/>
      <c r="G1942" s="268"/>
      <c r="H1942" s="268"/>
      <c r="I1942" s="268"/>
      <c r="J1942" s="268"/>
      <c r="K1942" s="268"/>
    </row>
    <row r="1943" spans="2:11" s="84" customFormat="1" x14ac:dyDescent="0.3">
      <c r="B1943" s="268"/>
      <c r="C1943" s="268"/>
      <c r="D1943" s="268"/>
      <c r="E1943" s="268"/>
      <c r="F1943" s="268"/>
      <c r="G1943" s="268"/>
      <c r="H1943" s="268"/>
      <c r="I1943" s="268"/>
      <c r="J1943" s="268"/>
      <c r="K1943" s="268"/>
    </row>
    <row r="1944" spans="2:11" s="84" customFormat="1" x14ac:dyDescent="0.3">
      <c r="B1944" s="268"/>
      <c r="C1944" s="268"/>
      <c r="D1944" s="268"/>
      <c r="E1944" s="268"/>
      <c r="F1944" s="268"/>
      <c r="G1944" s="268"/>
      <c r="H1944" s="268"/>
      <c r="I1944" s="268"/>
      <c r="J1944" s="268"/>
      <c r="K1944" s="268"/>
    </row>
    <row r="1945" spans="2:11" s="84" customFormat="1" x14ac:dyDescent="0.3">
      <c r="B1945" s="268"/>
      <c r="C1945" s="268"/>
      <c r="D1945" s="268"/>
      <c r="E1945" s="268"/>
      <c r="F1945" s="268"/>
      <c r="G1945" s="268"/>
      <c r="H1945" s="268"/>
      <c r="I1945" s="268"/>
      <c r="J1945" s="268"/>
      <c r="K1945" s="268"/>
    </row>
    <row r="1946" spans="2:11" s="84" customFormat="1" x14ac:dyDescent="0.3">
      <c r="B1946" s="268"/>
      <c r="C1946" s="268"/>
      <c r="D1946" s="268"/>
      <c r="E1946" s="268"/>
      <c r="F1946" s="268"/>
      <c r="G1946" s="268"/>
      <c r="H1946" s="268"/>
      <c r="I1946" s="268"/>
      <c r="J1946" s="268"/>
      <c r="K1946" s="268"/>
    </row>
    <row r="1947" spans="2:11" s="84" customFormat="1" x14ac:dyDescent="0.3">
      <c r="B1947" s="268"/>
      <c r="C1947" s="268"/>
      <c r="D1947" s="268"/>
      <c r="E1947" s="268"/>
      <c r="F1947" s="268"/>
      <c r="G1947" s="268"/>
      <c r="H1947" s="268"/>
      <c r="I1947" s="268"/>
      <c r="J1947" s="268"/>
      <c r="K1947" s="268"/>
    </row>
    <row r="1948" spans="2:11" s="84" customFormat="1" x14ac:dyDescent="0.3">
      <c r="B1948" s="268"/>
      <c r="C1948" s="268"/>
      <c r="D1948" s="268"/>
      <c r="E1948" s="268"/>
      <c r="F1948" s="268"/>
      <c r="G1948" s="268"/>
      <c r="H1948" s="268"/>
      <c r="I1948" s="268"/>
      <c r="J1948" s="268"/>
      <c r="K1948" s="268"/>
    </row>
    <row r="1949" spans="2:11" s="84" customFormat="1" x14ac:dyDescent="0.3">
      <c r="B1949" s="268"/>
      <c r="C1949" s="268"/>
      <c r="D1949" s="268"/>
      <c r="E1949" s="268"/>
      <c r="F1949" s="268"/>
      <c r="G1949" s="268"/>
      <c r="H1949" s="268"/>
      <c r="I1949" s="268"/>
      <c r="J1949" s="268"/>
      <c r="K1949" s="268"/>
    </row>
    <row r="1950" spans="2:11" s="84" customFormat="1" x14ac:dyDescent="0.3">
      <c r="B1950" s="268"/>
      <c r="C1950" s="268"/>
      <c r="D1950" s="268"/>
      <c r="E1950" s="268"/>
      <c r="F1950" s="268"/>
      <c r="G1950" s="268"/>
      <c r="H1950" s="268"/>
      <c r="I1950" s="268"/>
      <c r="J1950" s="268"/>
      <c r="K1950" s="268"/>
    </row>
    <row r="1951" spans="2:11" s="84" customFormat="1" x14ac:dyDescent="0.3">
      <c r="B1951" s="268"/>
      <c r="C1951" s="268"/>
      <c r="D1951" s="268"/>
      <c r="E1951" s="268"/>
      <c r="F1951" s="268"/>
      <c r="G1951" s="268"/>
      <c r="H1951" s="268"/>
      <c r="I1951" s="268"/>
      <c r="J1951" s="268"/>
      <c r="K1951" s="268"/>
    </row>
    <row r="1952" spans="2:11" s="84" customFormat="1" x14ac:dyDescent="0.3">
      <c r="B1952" s="268"/>
      <c r="C1952" s="268"/>
      <c r="D1952" s="268"/>
      <c r="E1952" s="268"/>
      <c r="F1952" s="268"/>
      <c r="G1952" s="268"/>
      <c r="H1952" s="268"/>
      <c r="I1952" s="268"/>
      <c r="J1952" s="268"/>
      <c r="K1952" s="268"/>
    </row>
    <row r="1953" spans="2:11" s="84" customFormat="1" x14ac:dyDescent="0.3">
      <c r="B1953" s="268"/>
      <c r="C1953" s="268"/>
      <c r="D1953" s="268"/>
      <c r="E1953" s="268"/>
      <c r="F1953" s="268"/>
      <c r="G1953" s="268"/>
      <c r="H1953" s="268"/>
      <c r="I1953" s="268"/>
      <c r="J1953" s="268"/>
      <c r="K1953" s="268"/>
    </row>
    <row r="1954" spans="2:11" s="84" customFormat="1" x14ac:dyDescent="0.3">
      <c r="B1954" s="268"/>
      <c r="C1954" s="268"/>
      <c r="D1954" s="268"/>
      <c r="E1954" s="268"/>
      <c r="F1954" s="268"/>
      <c r="G1954" s="268"/>
      <c r="H1954" s="268"/>
      <c r="I1954" s="268"/>
      <c r="J1954" s="268"/>
      <c r="K1954" s="268"/>
    </row>
    <row r="1955" spans="2:11" s="84" customFormat="1" x14ac:dyDescent="0.3">
      <c r="B1955" s="268"/>
      <c r="C1955" s="268"/>
      <c r="D1955" s="268"/>
      <c r="E1955" s="268"/>
      <c r="F1955" s="268"/>
      <c r="G1955" s="268"/>
      <c r="H1955" s="268"/>
      <c r="I1955" s="268"/>
      <c r="J1955" s="268"/>
      <c r="K1955" s="268"/>
    </row>
    <row r="1956" spans="2:11" s="84" customFormat="1" x14ac:dyDescent="0.3">
      <c r="B1956" s="268"/>
      <c r="C1956" s="268"/>
      <c r="D1956" s="268"/>
      <c r="E1956" s="268"/>
      <c r="F1956" s="268"/>
      <c r="G1956" s="268"/>
      <c r="H1956" s="268"/>
      <c r="I1956" s="268"/>
      <c r="J1956" s="268"/>
      <c r="K1956" s="268"/>
    </row>
    <row r="1957" spans="2:11" s="84" customFormat="1" x14ac:dyDescent="0.3">
      <c r="B1957" s="268"/>
      <c r="C1957" s="268"/>
      <c r="D1957" s="268"/>
      <c r="E1957" s="268"/>
      <c r="F1957" s="268"/>
      <c r="G1957" s="268"/>
      <c r="H1957" s="268"/>
      <c r="I1957" s="268"/>
      <c r="J1957" s="268"/>
      <c r="K1957" s="268"/>
    </row>
    <row r="1958" spans="2:11" s="84" customFormat="1" x14ac:dyDescent="0.3">
      <c r="B1958" s="268"/>
      <c r="C1958" s="268"/>
      <c r="D1958" s="268"/>
      <c r="E1958" s="268"/>
      <c r="F1958" s="268"/>
      <c r="G1958" s="268"/>
      <c r="H1958" s="268"/>
      <c r="I1958" s="268"/>
      <c r="J1958" s="268"/>
      <c r="K1958" s="268"/>
    </row>
    <row r="1959" spans="2:11" s="84" customFormat="1" x14ac:dyDescent="0.3">
      <c r="B1959" s="268"/>
      <c r="C1959" s="268"/>
      <c r="D1959" s="268"/>
      <c r="E1959" s="268"/>
      <c r="F1959" s="268"/>
      <c r="G1959" s="268"/>
      <c r="H1959" s="268"/>
      <c r="I1959" s="268"/>
      <c r="J1959" s="268"/>
      <c r="K1959" s="268"/>
    </row>
    <row r="1960" spans="2:11" s="84" customFormat="1" x14ac:dyDescent="0.3">
      <c r="B1960" s="268"/>
      <c r="C1960" s="268"/>
      <c r="D1960" s="268"/>
      <c r="E1960" s="268"/>
      <c r="F1960" s="268"/>
      <c r="G1960" s="268"/>
      <c r="H1960" s="268"/>
      <c r="I1960" s="268"/>
      <c r="J1960" s="268"/>
      <c r="K1960" s="268"/>
    </row>
    <row r="1961" spans="2:11" s="84" customFormat="1" x14ac:dyDescent="0.3">
      <c r="B1961" s="268"/>
      <c r="C1961" s="268"/>
      <c r="D1961" s="268"/>
      <c r="E1961" s="268"/>
      <c r="F1961" s="268"/>
      <c r="G1961" s="268"/>
      <c r="H1961" s="268"/>
      <c r="I1961" s="268"/>
      <c r="J1961" s="268"/>
      <c r="K1961" s="268"/>
    </row>
    <row r="1962" spans="2:11" s="84" customFormat="1" x14ac:dyDescent="0.3">
      <c r="B1962" s="268"/>
      <c r="C1962" s="268"/>
      <c r="D1962" s="268"/>
      <c r="E1962" s="268"/>
      <c r="F1962" s="268"/>
      <c r="G1962" s="268"/>
      <c r="H1962" s="268"/>
      <c r="I1962" s="268"/>
      <c r="J1962" s="268"/>
      <c r="K1962" s="268"/>
    </row>
    <row r="1963" spans="2:11" s="84" customFormat="1" x14ac:dyDescent="0.3">
      <c r="B1963" s="268"/>
      <c r="C1963" s="268"/>
      <c r="D1963" s="268"/>
      <c r="E1963" s="268"/>
      <c r="F1963" s="268"/>
      <c r="G1963" s="268"/>
      <c r="H1963" s="268"/>
      <c r="I1963" s="268"/>
      <c r="J1963" s="268"/>
      <c r="K1963" s="268"/>
    </row>
    <row r="1964" spans="2:11" s="84" customFormat="1" x14ac:dyDescent="0.3">
      <c r="B1964" s="268"/>
      <c r="C1964" s="268"/>
      <c r="D1964" s="268"/>
      <c r="E1964" s="268"/>
      <c r="F1964" s="268"/>
      <c r="G1964" s="268"/>
      <c r="H1964" s="268"/>
      <c r="I1964" s="268"/>
      <c r="J1964" s="268"/>
      <c r="K1964" s="268"/>
    </row>
    <row r="1965" spans="2:11" s="84" customFormat="1" x14ac:dyDescent="0.3">
      <c r="B1965" s="268"/>
      <c r="C1965" s="268"/>
      <c r="D1965" s="268"/>
      <c r="E1965" s="268"/>
      <c r="F1965" s="268"/>
      <c r="G1965" s="268"/>
      <c r="H1965" s="268"/>
      <c r="I1965" s="268"/>
      <c r="J1965" s="268"/>
      <c r="K1965" s="268"/>
    </row>
    <row r="1966" spans="2:11" s="84" customFormat="1" x14ac:dyDescent="0.3">
      <c r="B1966" s="268"/>
      <c r="C1966" s="268"/>
      <c r="D1966" s="268"/>
      <c r="E1966" s="268"/>
      <c r="F1966" s="268"/>
      <c r="G1966" s="268"/>
      <c r="H1966" s="268"/>
      <c r="I1966" s="268"/>
      <c r="J1966" s="268"/>
      <c r="K1966" s="268"/>
    </row>
    <row r="1967" spans="2:11" s="84" customFormat="1" x14ac:dyDescent="0.3">
      <c r="B1967" s="268"/>
      <c r="C1967" s="268"/>
      <c r="D1967" s="268"/>
      <c r="E1967" s="268"/>
      <c r="F1967" s="268"/>
      <c r="G1967" s="268"/>
      <c r="H1967" s="268"/>
      <c r="I1967" s="268"/>
      <c r="J1967" s="268"/>
      <c r="K1967" s="268"/>
    </row>
    <row r="1968" spans="2:11" s="84" customFormat="1" x14ac:dyDescent="0.3">
      <c r="B1968" s="268"/>
      <c r="C1968" s="268"/>
      <c r="D1968" s="268"/>
      <c r="E1968" s="268"/>
      <c r="F1968" s="268"/>
      <c r="G1968" s="268"/>
      <c r="H1968" s="268"/>
      <c r="I1968" s="268"/>
      <c r="J1968" s="268"/>
      <c r="K1968" s="268"/>
    </row>
    <row r="1969" spans="2:11" s="84" customFormat="1" x14ac:dyDescent="0.3">
      <c r="B1969" s="268"/>
      <c r="C1969" s="268"/>
      <c r="D1969" s="268"/>
      <c r="E1969" s="268"/>
      <c r="F1969" s="268"/>
      <c r="G1969" s="268"/>
      <c r="H1969" s="268"/>
      <c r="I1969" s="268"/>
      <c r="J1969" s="268"/>
      <c r="K1969" s="268"/>
    </row>
    <row r="1970" spans="2:11" s="84" customFormat="1" x14ac:dyDescent="0.3">
      <c r="B1970" s="268"/>
      <c r="C1970" s="268"/>
      <c r="D1970" s="268"/>
      <c r="E1970" s="268"/>
      <c r="F1970" s="268"/>
      <c r="G1970" s="268"/>
      <c r="H1970" s="268"/>
      <c r="I1970" s="268"/>
      <c r="J1970" s="268"/>
      <c r="K1970" s="268"/>
    </row>
    <row r="1971" spans="2:11" s="84" customFormat="1" x14ac:dyDescent="0.3">
      <c r="B1971" s="268"/>
      <c r="C1971" s="268"/>
      <c r="D1971" s="268"/>
      <c r="E1971" s="268"/>
      <c r="F1971" s="268"/>
      <c r="G1971" s="268"/>
      <c r="H1971" s="268"/>
      <c r="I1971" s="268"/>
      <c r="J1971" s="268"/>
      <c r="K1971" s="268"/>
    </row>
    <row r="1972" spans="2:11" s="84" customFormat="1" x14ac:dyDescent="0.3">
      <c r="B1972" s="268"/>
      <c r="C1972" s="268"/>
      <c r="D1972" s="268"/>
      <c r="E1972" s="268"/>
      <c r="F1972" s="268"/>
      <c r="G1972" s="268"/>
      <c r="H1972" s="268"/>
      <c r="I1972" s="268"/>
      <c r="J1972" s="268"/>
      <c r="K1972" s="268"/>
    </row>
    <row r="1973" spans="2:11" s="84" customFormat="1" x14ac:dyDescent="0.3">
      <c r="B1973" s="268"/>
      <c r="C1973" s="268"/>
      <c r="D1973" s="268"/>
      <c r="E1973" s="268"/>
      <c r="F1973" s="268"/>
      <c r="G1973" s="268"/>
      <c r="H1973" s="268"/>
      <c r="I1973" s="268"/>
      <c r="J1973" s="268"/>
      <c r="K1973" s="268"/>
    </row>
    <row r="1974" spans="2:11" s="84" customFormat="1" x14ac:dyDescent="0.3">
      <c r="B1974" s="268"/>
      <c r="C1974" s="268"/>
      <c r="D1974" s="268"/>
      <c r="E1974" s="268"/>
      <c r="F1974" s="268"/>
      <c r="G1974" s="268"/>
      <c r="H1974" s="268"/>
      <c r="I1974" s="268"/>
      <c r="J1974" s="268"/>
      <c r="K1974" s="268"/>
    </row>
    <row r="1975" spans="2:11" s="84" customFormat="1" x14ac:dyDescent="0.3">
      <c r="B1975" s="268"/>
      <c r="C1975" s="268"/>
      <c r="D1975" s="268"/>
      <c r="E1975" s="268"/>
      <c r="F1975" s="268"/>
      <c r="G1975" s="268"/>
      <c r="H1975" s="268"/>
      <c r="I1975" s="268"/>
      <c r="J1975" s="268"/>
      <c r="K1975" s="268"/>
    </row>
    <row r="1976" spans="2:11" s="84" customFormat="1" x14ac:dyDescent="0.3">
      <c r="B1976" s="268"/>
      <c r="C1976" s="268"/>
      <c r="D1976" s="268"/>
      <c r="E1976" s="268"/>
      <c r="F1976" s="268"/>
      <c r="G1976" s="268"/>
      <c r="H1976" s="268"/>
      <c r="I1976" s="268"/>
      <c r="J1976" s="268"/>
      <c r="K1976" s="268"/>
    </row>
    <row r="1977" spans="2:11" s="84" customFormat="1" x14ac:dyDescent="0.3">
      <c r="B1977" s="268"/>
      <c r="C1977" s="268"/>
      <c r="D1977" s="268"/>
      <c r="E1977" s="268"/>
      <c r="F1977" s="268"/>
      <c r="G1977" s="268"/>
      <c r="H1977" s="268"/>
      <c r="I1977" s="268"/>
      <c r="J1977" s="268"/>
      <c r="K1977" s="268"/>
    </row>
    <row r="1978" spans="2:11" s="84" customFormat="1" x14ac:dyDescent="0.3">
      <c r="B1978" s="268"/>
      <c r="C1978" s="268"/>
      <c r="D1978" s="268"/>
      <c r="E1978" s="268"/>
      <c r="F1978" s="268"/>
      <c r="G1978" s="268"/>
      <c r="H1978" s="268"/>
      <c r="I1978" s="268"/>
      <c r="J1978" s="268"/>
      <c r="K1978" s="268"/>
    </row>
    <row r="1979" spans="2:11" s="84" customFormat="1" x14ac:dyDescent="0.3">
      <c r="B1979" s="268"/>
      <c r="C1979" s="268"/>
      <c r="D1979" s="268"/>
      <c r="E1979" s="268"/>
      <c r="F1979" s="268"/>
      <c r="G1979" s="268"/>
      <c r="H1979" s="268"/>
      <c r="I1979" s="268"/>
      <c r="J1979" s="268"/>
      <c r="K1979" s="268"/>
    </row>
    <row r="1980" spans="2:11" s="84" customFormat="1" x14ac:dyDescent="0.3">
      <c r="B1980" s="268"/>
      <c r="C1980" s="268"/>
      <c r="D1980" s="268"/>
      <c r="E1980" s="268"/>
      <c r="F1980" s="268"/>
      <c r="G1980" s="268"/>
      <c r="H1980" s="268"/>
      <c r="I1980" s="268"/>
      <c r="J1980" s="268"/>
      <c r="K1980" s="268"/>
    </row>
    <row r="1981" spans="2:11" s="84" customFormat="1" x14ac:dyDescent="0.3">
      <c r="B1981" s="268"/>
      <c r="C1981" s="268"/>
      <c r="D1981" s="268"/>
      <c r="E1981" s="268"/>
      <c r="F1981" s="268"/>
      <c r="G1981" s="268"/>
      <c r="H1981" s="268"/>
      <c r="I1981" s="268"/>
      <c r="J1981" s="268"/>
      <c r="K1981" s="268"/>
    </row>
    <row r="1982" spans="2:11" s="84" customFormat="1" x14ac:dyDescent="0.3">
      <c r="B1982" s="268"/>
      <c r="C1982" s="268"/>
      <c r="D1982" s="268"/>
      <c r="E1982" s="268"/>
      <c r="F1982" s="268"/>
      <c r="G1982" s="268"/>
      <c r="H1982" s="268"/>
      <c r="I1982" s="268"/>
      <c r="J1982" s="268"/>
      <c r="K1982" s="268"/>
    </row>
    <row r="1983" spans="2:11" s="84" customFormat="1" x14ac:dyDescent="0.3">
      <c r="B1983" s="268"/>
      <c r="C1983" s="268"/>
      <c r="D1983" s="268"/>
      <c r="E1983" s="268"/>
      <c r="F1983" s="268"/>
      <c r="G1983" s="268"/>
      <c r="H1983" s="268"/>
      <c r="I1983" s="268"/>
      <c r="J1983" s="268"/>
      <c r="K1983" s="268"/>
    </row>
    <row r="1984" spans="2:11" s="84" customFormat="1" x14ac:dyDescent="0.3">
      <c r="B1984" s="268"/>
      <c r="C1984" s="268"/>
      <c r="D1984" s="268"/>
      <c r="E1984" s="268"/>
      <c r="F1984" s="268"/>
      <c r="G1984" s="268"/>
      <c r="H1984" s="268"/>
      <c r="I1984" s="268"/>
      <c r="J1984" s="268"/>
      <c r="K1984" s="268"/>
    </row>
    <row r="1985" spans="2:11" s="84" customFormat="1" x14ac:dyDescent="0.3">
      <c r="B1985" s="268"/>
      <c r="C1985" s="268"/>
      <c r="D1985" s="268"/>
      <c r="E1985" s="268"/>
      <c r="F1985" s="268"/>
      <c r="G1985" s="268"/>
      <c r="H1985" s="268"/>
      <c r="I1985" s="268"/>
      <c r="J1985" s="268"/>
      <c r="K1985" s="268"/>
    </row>
    <row r="1986" spans="2:11" s="84" customFormat="1" x14ac:dyDescent="0.3">
      <c r="B1986" s="268"/>
      <c r="C1986" s="268"/>
      <c r="D1986" s="268"/>
      <c r="E1986" s="268"/>
      <c r="F1986" s="268"/>
      <c r="G1986" s="268"/>
      <c r="H1986" s="268"/>
      <c r="I1986" s="268"/>
      <c r="J1986" s="268"/>
      <c r="K1986" s="268"/>
    </row>
    <row r="1987" spans="2:11" s="84" customFormat="1" x14ac:dyDescent="0.3">
      <c r="B1987" s="268"/>
      <c r="C1987" s="268"/>
      <c r="D1987" s="268"/>
      <c r="E1987" s="268"/>
      <c r="F1987" s="268"/>
      <c r="G1987" s="268"/>
      <c r="H1987" s="268"/>
      <c r="I1987" s="268"/>
      <c r="J1987" s="268"/>
      <c r="K1987" s="268"/>
    </row>
    <row r="1988" spans="2:11" s="84" customFormat="1" x14ac:dyDescent="0.3">
      <c r="B1988" s="268"/>
      <c r="C1988" s="268"/>
      <c r="D1988" s="268"/>
      <c r="E1988" s="268"/>
      <c r="F1988" s="268"/>
      <c r="G1988" s="268"/>
      <c r="H1988" s="268"/>
      <c r="I1988" s="268"/>
      <c r="J1988" s="268"/>
      <c r="K1988" s="268"/>
    </row>
    <row r="1989" spans="2:11" s="84" customFormat="1" x14ac:dyDescent="0.3">
      <c r="B1989" s="268"/>
      <c r="C1989" s="268"/>
      <c r="D1989" s="268"/>
      <c r="E1989" s="268"/>
      <c r="F1989" s="268"/>
      <c r="G1989" s="268"/>
      <c r="H1989" s="268"/>
      <c r="I1989" s="268"/>
      <c r="J1989" s="268"/>
      <c r="K1989" s="268"/>
    </row>
    <row r="1990" spans="2:11" s="84" customFormat="1" x14ac:dyDescent="0.3">
      <c r="B1990" s="268"/>
      <c r="C1990" s="268"/>
      <c r="D1990" s="268"/>
      <c r="E1990" s="268"/>
      <c r="F1990" s="268"/>
      <c r="G1990" s="268"/>
      <c r="H1990" s="268"/>
      <c r="I1990" s="268"/>
      <c r="J1990" s="268"/>
      <c r="K1990" s="268"/>
    </row>
    <row r="1991" spans="2:11" s="84" customFormat="1" x14ac:dyDescent="0.3">
      <c r="B1991" s="268"/>
      <c r="C1991" s="268"/>
      <c r="D1991" s="268"/>
      <c r="E1991" s="268"/>
      <c r="F1991" s="268"/>
      <c r="G1991" s="268"/>
      <c r="H1991" s="268"/>
      <c r="I1991" s="268"/>
      <c r="J1991" s="268"/>
      <c r="K1991" s="268"/>
    </row>
    <row r="1992" spans="2:11" s="84" customFormat="1" x14ac:dyDescent="0.3">
      <c r="B1992" s="268"/>
      <c r="C1992" s="268"/>
      <c r="D1992" s="268"/>
      <c r="E1992" s="268"/>
      <c r="F1992" s="268"/>
      <c r="G1992" s="268"/>
      <c r="H1992" s="268"/>
      <c r="I1992" s="268"/>
      <c r="J1992" s="268"/>
      <c r="K1992" s="268"/>
    </row>
    <row r="1993" spans="2:11" s="84" customFormat="1" x14ac:dyDescent="0.3">
      <c r="B1993" s="268"/>
      <c r="C1993" s="268"/>
      <c r="D1993" s="268"/>
      <c r="E1993" s="268"/>
      <c r="F1993" s="268"/>
      <c r="G1993" s="268"/>
      <c r="H1993" s="268"/>
      <c r="I1993" s="268"/>
      <c r="J1993" s="268"/>
      <c r="K1993" s="268"/>
    </row>
    <row r="1994" spans="2:11" s="84" customFormat="1" x14ac:dyDescent="0.3">
      <c r="B1994" s="268"/>
      <c r="C1994" s="268"/>
      <c r="D1994" s="268"/>
      <c r="E1994" s="268"/>
      <c r="F1994" s="268"/>
      <c r="G1994" s="268"/>
      <c r="H1994" s="268"/>
      <c r="I1994" s="268"/>
      <c r="J1994" s="268"/>
      <c r="K1994" s="268"/>
    </row>
    <row r="1995" spans="2:11" s="84" customFormat="1" x14ac:dyDescent="0.3">
      <c r="B1995" s="268"/>
      <c r="C1995" s="268"/>
      <c r="D1995" s="268"/>
      <c r="E1995" s="268"/>
      <c r="F1995" s="268"/>
      <c r="G1995" s="268"/>
      <c r="H1995" s="268"/>
      <c r="I1995" s="268"/>
      <c r="J1995" s="268"/>
      <c r="K1995" s="268"/>
    </row>
    <row r="1996" spans="2:11" s="84" customFormat="1" x14ac:dyDescent="0.3">
      <c r="B1996" s="268"/>
      <c r="C1996" s="268"/>
      <c r="D1996" s="268"/>
      <c r="E1996" s="268"/>
      <c r="F1996" s="268"/>
      <c r="G1996" s="268"/>
      <c r="H1996" s="268"/>
      <c r="I1996" s="268"/>
      <c r="J1996" s="268"/>
      <c r="K1996" s="268"/>
    </row>
    <row r="1997" spans="2:11" s="84" customFormat="1" x14ac:dyDescent="0.3">
      <c r="B1997" s="268"/>
      <c r="C1997" s="268"/>
      <c r="D1997" s="268"/>
      <c r="E1997" s="268"/>
      <c r="F1997" s="268"/>
      <c r="G1997" s="268"/>
      <c r="H1997" s="268"/>
      <c r="I1997" s="268"/>
      <c r="J1997" s="268"/>
      <c r="K1997" s="268"/>
    </row>
    <row r="1998" spans="2:11" s="84" customFormat="1" x14ac:dyDescent="0.3">
      <c r="B1998" s="268"/>
      <c r="C1998" s="268"/>
      <c r="D1998" s="268"/>
      <c r="E1998" s="268"/>
      <c r="F1998" s="268"/>
      <c r="G1998" s="268"/>
      <c r="H1998" s="268"/>
      <c r="I1998" s="268"/>
      <c r="J1998" s="268"/>
      <c r="K1998" s="268"/>
    </row>
    <row r="1999" spans="2:11" s="84" customFormat="1" x14ac:dyDescent="0.3">
      <c r="B1999" s="268"/>
      <c r="C1999" s="268"/>
      <c r="D1999" s="268"/>
      <c r="E1999" s="268"/>
      <c r="F1999" s="268"/>
      <c r="G1999" s="268"/>
      <c r="H1999" s="268"/>
      <c r="I1999" s="268"/>
      <c r="J1999" s="268"/>
      <c r="K1999" s="268"/>
    </row>
    <row r="2000" spans="2:11" s="84" customFormat="1" x14ac:dyDescent="0.3">
      <c r="B2000" s="268"/>
      <c r="C2000" s="268"/>
      <c r="D2000" s="268"/>
      <c r="E2000" s="268"/>
      <c r="F2000" s="268"/>
      <c r="G2000" s="268"/>
      <c r="H2000" s="268"/>
      <c r="I2000" s="268"/>
      <c r="J2000" s="268"/>
      <c r="K2000" s="268"/>
    </row>
    <row r="2001" spans="2:11" s="84" customFormat="1" x14ac:dyDescent="0.3">
      <c r="B2001" s="268"/>
      <c r="C2001" s="268"/>
      <c r="D2001" s="268"/>
      <c r="E2001" s="268"/>
      <c r="F2001" s="268"/>
      <c r="G2001" s="268"/>
      <c r="H2001" s="268"/>
      <c r="I2001" s="268"/>
      <c r="J2001" s="268"/>
      <c r="K2001" s="268"/>
    </row>
    <row r="2002" spans="2:11" s="84" customFormat="1" x14ac:dyDescent="0.3">
      <c r="B2002" s="268"/>
      <c r="C2002" s="268"/>
      <c r="D2002" s="268"/>
      <c r="E2002" s="268"/>
      <c r="F2002" s="268"/>
      <c r="G2002" s="268"/>
      <c r="H2002" s="268"/>
      <c r="I2002" s="268"/>
      <c r="J2002" s="268"/>
      <c r="K2002" s="268"/>
    </row>
    <row r="2003" spans="2:11" s="84" customFormat="1" x14ac:dyDescent="0.3">
      <c r="B2003" s="268"/>
      <c r="C2003" s="268"/>
      <c r="D2003" s="268"/>
      <c r="E2003" s="268"/>
      <c r="F2003" s="268"/>
      <c r="G2003" s="268"/>
      <c r="H2003" s="268"/>
      <c r="I2003" s="268"/>
      <c r="J2003" s="268"/>
      <c r="K2003" s="268"/>
    </row>
  </sheetData>
  <mergeCells count="4">
    <mergeCell ref="B6:D6"/>
    <mergeCell ref="E6:G6"/>
    <mergeCell ref="H6:I6"/>
    <mergeCell ref="J6:K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BDDE-DD12-4F79-A66F-82639C641A8D}">
  <dimension ref="A1:AC178"/>
  <sheetViews>
    <sheetView zoomScale="90" zoomScaleNormal="90" workbookViewId="0">
      <selection activeCell="A2" sqref="A2"/>
    </sheetView>
  </sheetViews>
  <sheetFormatPr defaultRowHeight="14.4" x14ac:dyDescent="0.3"/>
  <cols>
    <col min="1" max="1" width="4.77734375" style="84" customWidth="1"/>
    <col min="2" max="2" width="9.5546875" style="84" bestFit="1" customWidth="1"/>
    <col min="3" max="3" width="6.77734375" style="84" customWidth="1"/>
    <col min="4" max="4" width="8.88671875" style="84" customWidth="1"/>
    <col min="5" max="5" width="163.5546875" style="84" customWidth="1"/>
    <col min="6" max="16384" width="8.88671875" style="84"/>
  </cols>
  <sheetData>
    <row r="1" spans="1:29" s="1" customFormat="1" ht="31.8" customHeight="1" x14ac:dyDescent="0.25">
      <c r="A1" s="243"/>
      <c r="B1" s="244"/>
      <c r="C1" s="246"/>
      <c r="D1" s="247" t="s">
        <v>187</v>
      </c>
      <c r="E1" s="244"/>
      <c r="F1" s="244"/>
      <c r="G1" s="244"/>
      <c r="H1" s="244"/>
      <c r="I1" s="244"/>
      <c r="J1" s="244"/>
      <c r="K1" s="244"/>
      <c r="L1" s="244"/>
      <c r="M1" s="244"/>
      <c r="N1" s="244"/>
      <c r="O1" s="244"/>
      <c r="P1" s="244"/>
      <c r="Q1" s="244"/>
      <c r="R1" s="244"/>
      <c r="S1" s="244"/>
      <c r="T1" s="244"/>
      <c r="U1" s="244"/>
      <c r="V1" s="244"/>
      <c r="W1" s="244"/>
      <c r="X1" s="244"/>
      <c r="Y1" s="244"/>
      <c r="Z1" s="244"/>
      <c r="AA1" s="244"/>
      <c r="AB1" s="244"/>
      <c r="AC1" s="245"/>
    </row>
    <row r="2" spans="1:29" s="207" customFormat="1" ht="6.6" customHeight="1" x14ac:dyDescent="0.3"/>
    <row r="3" spans="1:29" s="208" customFormat="1" ht="20.399999999999999" customHeight="1" x14ac:dyDescent="0.3">
      <c r="B3" s="219">
        <v>1</v>
      </c>
      <c r="C3" s="220" t="s">
        <v>154</v>
      </c>
      <c r="D3" s="221"/>
      <c r="E3" s="222"/>
    </row>
    <row r="4" spans="1:29" s="208" customFormat="1" ht="20.399999999999999" customHeight="1" x14ac:dyDescent="0.3">
      <c r="B4" s="219">
        <v>2</v>
      </c>
      <c r="C4" s="220" t="s">
        <v>105</v>
      </c>
      <c r="D4" s="221"/>
      <c r="E4" s="222"/>
    </row>
    <row r="5" spans="1:29" s="208" customFormat="1" ht="19.05" customHeight="1" x14ac:dyDescent="0.3">
      <c r="B5" s="285">
        <v>3</v>
      </c>
      <c r="C5" s="209" t="s">
        <v>230</v>
      </c>
      <c r="D5" s="210"/>
      <c r="E5" s="211"/>
    </row>
    <row r="6" spans="1:29" s="208" customFormat="1" ht="19.05" customHeight="1" x14ac:dyDescent="0.3">
      <c r="B6" s="286"/>
      <c r="C6" s="212"/>
      <c r="D6" s="213" t="s">
        <v>107</v>
      </c>
      <c r="E6" s="214"/>
    </row>
    <row r="7" spans="1:29" s="208" customFormat="1" ht="19.05" customHeight="1" x14ac:dyDescent="0.3">
      <c r="B7" s="286"/>
      <c r="C7" s="212"/>
      <c r="D7" s="213" t="s">
        <v>108</v>
      </c>
      <c r="E7" s="214"/>
    </row>
    <row r="8" spans="1:29" s="208" customFormat="1" ht="19.05" customHeight="1" x14ac:dyDescent="0.3">
      <c r="B8" s="286"/>
      <c r="C8" s="212"/>
      <c r="D8" s="213"/>
      <c r="E8" s="214" t="s">
        <v>106</v>
      </c>
    </row>
    <row r="9" spans="1:29" s="208" customFormat="1" ht="19.05" customHeight="1" x14ac:dyDescent="0.3">
      <c r="B9" s="287"/>
      <c r="C9" s="215"/>
      <c r="D9" s="224" t="s">
        <v>231</v>
      </c>
      <c r="E9" s="223"/>
    </row>
    <row r="10" spans="1:29" s="208" customFormat="1" ht="20.399999999999999" customHeight="1" x14ac:dyDescent="0.3">
      <c r="B10" s="285">
        <v>4</v>
      </c>
      <c r="C10" s="209" t="s">
        <v>109</v>
      </c>
      <c r="D10" s="210"/>
      <c r="E10" s="211"/>
    </row>
    <row r="11" spans="1:29" s="208" customFormat="1" ht="20.399999999999999" customHeight="1" x14ac:dyDescent="0.3">
      <c r="B11" s="287"/>
      <c r="C11" s="215"/>
      <c r="D11" s="224" t="s">
        <v>149</v>
      </c>
      <c r="E11" s="217"/>
    </row>
    <row r="12" spans="1:29" s="208" customFormat="1" ht="20.399999999999999" customHeight="1" x14ac:dyDescent="0.3">
      <c r="B12" s="219">
        <v>5</v>
      </c>
      <c r="C12" s="220" t="s">
        <v>157</v>
      </c>
      <c r="D12" s="221"/>
      <c r="E12" s="222"/>
    </row>
    <row r="13" spans="1:29" s="208" customFormat="1" ht="20.399999999999999" customHeight="1" x14ac:dyDescent="0.3">
      <c r="B13" s="219">
        <v>6</v>
      </c>
      <c r="C13" s="220" t="s">
        <v>150</v>
      </c>
      <c r="D13" s="221"/>
      <c r="E13" s="222"/>
    </row>
    <row r="14" spans="1:29" s="208" customFormat="1" ht="20.399999999999999" customHeight="1" x14ac:dyDescent="0.3">
      <c r="B14" s="219">
        <v>7</v>
      </c>
      <c r="C14" s="209" t="s">
        <v>151</v>
      </c>
      <c r="D14" s="210"/>
      <c r="E14" s="211"/>
    </row>
    <row r="15" spans="1:29" s="208" customFormat="1" ht="18" customHeight="1" x14ac:dyDescent="0.3">
      <c r="B15" s="290">
        <v>8</v>
      </c>
      <c r="C15" s="209" t="s">
        <v>195</v>
      </c>
      <c r="D15" s="210"/>
      <c r="E15" s="211"/>
    </row>
    <row r="16" spans="1:29" s="208" customFormat="1" ht="19.05" customHeight="1" x14ac:dyDescent="0.3">
      <c r="B16" s="291"/>
      <c r="C16" s="212"/>
      <c r="D16" s="213" t="s">
        <v>197</v>
      </c>
      <c r="E16" s="214"/>
    </row>
    <row r="17" spans="1:5" s="208" customFormat="1" ht="19.05" customHeight="1" x14ac:dyDescent="0.3">
      <c r="B17" s="291"/>
      <c r="C17" s="212"/>
      <c r="D17" s="213" t="s">
        <v>196</v>
      </c>
      <c r="E17" s="214"/>
    </row>
    <row r="18" spans="1:5" s="208" customFormat="1" ht="19.05" customHeight="1" x14ac:dyDescent="0.3">
      <c r="B18" s="292"/>
      <c r="C18" s="215"/>
      <c r="D18" s="216" t="s">
        <v>198</v>
      </c>
      <c r="E18" s="217"/>
    </row>
    <row r="19" spans="1:5" s="208" customFormat="1" ht="20.399999999999999" customHeight="1" x14ac:dyDescent="0.3">
      <c r="B19" s="219">
        <v>9</v>
      </c>
      <c r="C19" s="215" t="s">
        <v>158</v>
      </c>
      <c r="D19" s="216"/>
      <c r="E19" s="217"/>
    </row>
    <row r="20" spans="1:5" s="208" customFormat="1" ht="20.399999999999999" customHeight="1" x14ac:dyDescent="0.3">
      <c r="B20" s="219">
        <v>10</v>
      </c>
      <c r="C20" s="218" t="s">
        <v>155</v>
      </c>
      <c r="D20" s="218"/>
      <c r="E20" s="218"/>
    </row>
    <row r="21" spans="1:5" s="208" customFormat="1" ht="19.05" customHeight="1" x14ac:dyDescent="0.3">
      <c r="B21" s="286">
        <v>11</v>
      </c>
      <c r="C21" s="213" t="s">
        <v>159</v>
      </c>
      <c r="D21" s="213"/>
      <c r="E21" s="214"/>
    </row>
    <row r="22" spans="1:5" s="208" customFormat="1" ht="19.05" customHeight="1" x14ac:dyDescent="0.3">
      <c r="B22" s="287"/>
      <c r="C22" s="215"/>
      <c r="D22" s="217" t="s">
        <v>160</v>
      </c>
      <c r="E22" s="217"/>
    </row>
    <row r="23" spans="1:5" s="208" customFormat="1" ht="19.05" customHeight="1" x14ac:dyDescent="0.3">
      <c r="B23" s="288">
        <v>12</v>
      </c>
      <c r="C23" s="209" t="s">
        <v>161</v>
      </c>
      <c r="D23" s="210"/>
      <c r="E23" s="211"/>
    </row>
    <row r="24" spans="1:5" s="208" customFormat="1" ht="19.05" customHeight="1" x14ac:dyDescent="0.3">
      <c r="B24" s="289"/>
      <c r="C24" s="215"/>
      <c r="D24" s="216" t="s">
        <v>153</v>
      </c>
      <c r="E24" s="217"/>
    </row>
    <row r="25" spans="1:5" s="208" customFormat="1" ht="20.399999999999999" customHeight="1" x14ac:dyDescent="0.3">
      <c r="B25" s="219">
        <v>13</v>
      </c>
      <c r="C25" s="220" t="s">
        <v>162</v>
      </c>
      <c r="D25" s="221"/>
      <c r="E25" s="222"/>
    </row>
    <row r="26" spans="1:5" s="208" customFormat="1" ht="19.05" customHeight="1" x14ac:dyDescent="0.3">
      <c r="B26" s="285">
        <v>14</v>
      </c>
      <c r="C26" s="213" t="s">
        <v>152</v>
      </c>
      <c r="D26" s="213"/>
      <c r="E26" s="214"/>
    </row>
    <row r="27" spans="1:5" s="208" customFormat="1" ht="19.05" customHeight="1" x14ac:dyDescent="0.3">
      <c r="B27" s="287"/>
      <c r="C27" s="216"/>
      <c r="D27" s="216" t="s">
        <v>156</v>
      </c>
      <c r="E27" s="217"/>
    </row>
    <row r="28" spans="1:5" s="208" customFormat="1" ht="20.399999999999999" customHeight="1" x14ac:dyDescent="0.3">
      <c r="B28" s="219">
        <v>15</v>
      </c>
      <c r="C28" s="220" t="s">
        <v>163</v>
      </c>
      <c r="D28" s="221"/>
      <c r="E28" s="222"/>
    </row>
    <row r="29" spans="1:5" ht="20.399999999999999" customHeight="1" x14ac:dyDescent="0.3">
      <c r="A29" s="84" t="s">
        <v>164</v>
      </c>
    </row>
    <row r="30" spans="1:5" ht="20.399999999999999" customHeight="1" x14ac:dyDescent="0.3"/>
    <row r="31" spans="1:5" ht="20.399999999999999" customHeight="1" x14ac:dyDescent="0.3"/>
    <row r="32" spans="1:5" ht="20.399999999999999" customHeight="1" x14ac:dyDescent="0.3"/>
    <row r="33" ht="20.399999999999999" customHeight="1" x14ac:dyDescent="0.3"/>
    <row r="34" ht="20.399999999999999" customHeight="1" x14ac:dyDescent="0.3"/>
    <row r="35" ht="20.399999999999999" customHeight="1" x14ac:dyDescent="0.3"/>
    <row r="36" ht="20.399999999999999" customHeight="1" x14ac:dyDescent="0.3"/>
    <row r="37" ht="20.399999999999999" customHeight="1" x14ac:dyDescent="0.3"/>
    <row r="38" ht="20.399999999999999" customHeight="1" x14ac:dyDescent="0.3"/>
    <row r="39" ht="20.399999999999999" customHeight="1" x14ac:dyDescent="0.3"/>
    <row r="40" ht="20.399999999999999" customHeight="1" x14ac:dyDescent="0.3"/>
    <row r="41" ht="20.399999999999999" customHeight="1" x14ac:dyDescent="0.3"/>
    <row r="42" ht="20.399999999999999" customHeight="1" x14ac:dyDescent="0.3"/>
    <row r="43" ht="20.399999999999999" customHeight="1" x14ac:dyDescent="0.3"/>
    <row r="44" ht="20.399999999999999" customHeight="1" x14ac:dyDescent="0.3"/>
    <row r="45" ht="20.399999999999999" customHeight="1" x14ac:dyDescent="0.3"/>
    <row r="46" ht="20.399999999999999" customHeight="1" x14ac:dyDescent="0.3"/>
    <row r="47" ht="20.399999999999999" customHeight="1" x14ac:dyDescent="0.3"/>
    <row r="48" ht="20.399999999999999" customHeight="1" x14ac:dyDescent="0.3"/>
    <row r="49" ht="20.399999999999999" customHeight="1" x14ac:dyDescent="0.3"/>
    <row r="50" ht="20.399999999999999" customHeight="1" x14ac:dyDescent="0.3"/>
    <row r="51" ht="20.399999999999999" customHeight="1" x14ac:dyDescent="0.3"/>
    <row r="52" ht="20.399999999999999" customHeight="1" x14ac:dyDescent="0.3"/>
    <row r="53" ht="20.399999999999999" customHeight="1" x14ac:dyDescent="0.3"/>
    <row r="54" ht="20.399999999999999" customHeight="1" x14ac:dyDescent="0.3"/>
    <row r="55" ht="20.399999999999999" customHeight="1" x14ac:dyDescent="0.3"/>
    <row r="56" ht="20.399999999999999" customHeight="1" x14ac:dyDescent="0.3"/>
    <row r="57" ht="20.399999999999999" customHeight="1" x14ac:dyDescent="0.3"/>
    <row r="58" ht="20.399999999999999" customHeight="1" x14ac:dyDescent="0.3"/>
    <row r="59" ht="20.399999999999999" customHeight="1" x14ac:dyDescent="0.3"/>
    <row r="60" ht="20.399999999999999" customHeight="1" x14ac:dyDescent="0.3"/>
    <row r="61" ht="20.399999999999999" customHeight="1" x14ac:dyDescent="0.3"/>
    <row r="62" ht="20.399999999999999" customHeight="1" x14ac:dyDescent="0.3"/>
    <row r="63" ht="20.399999999999999" customHeight="1" x14ac:dyDescent="0.3"/>
    <row r="64" ht="20.399999999999999" customHeight="1" x14ac:dyDescent="0.3"/>
    <row r="65" ht="20.399999999999999" customHeight="1" x14ac:dyDescent="0.3"/>
    <row r="66" ht="20.399999999999999" customHeight="1" x14ac:dyDescent="0.3"/>
    <row r="67" ht="20.399999999999999" customHeight="1" x14ac:dyDescent="0.3"/>
    <row r="68" ht="20.399999999999999" customHeight="1" x14ac:dyDescent="0.3"/>
    <row r="69" ht="20.399999999999999" customHeight="1" x14ac:dyDescent="0.3"/>
    <row r="70" ht="20.399999999999999" customHeight="1" x14ac:dyDescent="0.3"/>
    <row r="71" ht="20.399999999999999" customHeight="1" x14ac:dyDescent="0.3"/>
    <row r="72" ht="20.399999999999999" customHeight="1" x14ac:dyDescent="0.3"/>
    <row r="73" ht="20.399999999999999" customHeight="1" x14ac:dyDescent="0.3"/>
    <row r="74" ht="20.399999999999999" customHeight="1" x14ac:dyDescent="0.3"/>
    <row r="75" ht="20.399999999999999" customHeight="1" x14ac:dyDescent="0.3"/>
    <row r="76" ht="20.399999999999999" customHeight="1" x14ac:dyDescent="0.3"/>
    <row r="77" ht="20.399999999999999" customHeight="1" x14ac:dyDescent="0.3"/>
    <row r="78" ht="20.399999999999999" customHeight="1" x14ac:dyDescent="0.3"/>
    <row r="79" ht="20.399999999999999" customHeight="1" x14ac:dyDescent="0.3"/>
    <row r="80" ht="20.399999999999999" customHeight="1" x14ac:dyDescent="0.3"/>
    <row r="81" ht="20.399999999999999" customHeight="1" x14ac:dyDescent="0.3"/>
    <row r="82" ht="20.399999999999999" customHeight="1" x14ac:dyDescent="0.3"/>
    <row r="83" ht="20.399999999999999" customHeight="1" x14ac:dyDescent="0.3"/>
    <row r="84" ht="20.399999999999999" customHeight="1" x14ac:dyDescent="0.3"/>
    <row r="85" ht="20.399999999999999" customHeight="1" x14ac:dyDescent="0.3"/>
    <row r="86" ht="20.399999999999999" customHeight="1" x14ac:dyDescent="0.3"/>
    <row r="87" ht="20.399999999999999" customHeight="1" x14ac:dyDescent="0.3"/>
    <row r="88" ht="20.399999999999999" customHeight="1" x14ac:dyDescent="0.3"/>
    <row r="89" ht="20.399999999999999" customHeight="1" x14ac:dyDescent="0.3"/>
    <row r="90" ht="20.399999999999999" customHeight="1" x14ac:dyDescent="0.3"/>
    <row r="91" ht="20.399999999999999" customHeight="1" x14ac:dyDescent="0.3"/>
    <row r="92" ht="20.399999999999999" customHeight="1" x14ac:dyDescent="0.3"/>
    <row r="93" ht="20.399999999999999" customHeight="1" x14ac:dyDescent="0.3"/>
    <row r="94" ht="20.399999999999999" customHeight="1" x14ac:dyDescent="0.3"/>
    <row r="95" ht="20.399999999999999" customHeight="1" x14ac:dyDescent="0.3"/>
    <row r="96" ht="20.399999999999999" customHeight="1" x14ac:dyDescent="0.3"/>
    <row r="97" ht="20.399999999999999" customHeight="1" x14ac:dyDescent="0.3"/>
    <row r="98" ht="20.399999999999999" customHeight="1" x14ac:dyDescent="0.3"/>
    <row r="99" ht="20.399999999999999" customHeight="1" x14ac:dyDescent="0.3"/>
    <row r="100" ht="20.399999999999999" customHeight="1" x14ac:dyDescent="0.3"/>
    <row r="101" ht="20.399999999999999" customHeight="1" x14ac:dyDescent="0.3"/>
    <row r="102" ht="20.399999999999999" customHeight="1" x14ac:dyDescent="0.3"/>
    <row r="103" ht="20.399999999999999" customHeight="1" x14ac:dyDescent="0.3"/>
    <row r="104" ht="20.399999999999999" customHeight="1" x14ac:dyDescent="0.3"/>
    <row r="105" ht="20.399999999999999" customHeight="1" x14ac:dyDescent="0.3"/>
    <row r="106" ht="20.399999999999999" customHeight="1" x14ac:dyDescent="0.3"/>
    <row r="107" ht="20.399999999999999" customHeight="1" x14ac:dyDescent="0.3"/>
    <row r="108" ht="20.399999999999999" customHeight="1" x14ac:dyDescent="0.3"/>
    <row r="109" ht="20.399999999999999" customHeight="1" x14ac:dyDescent="0.3"/>
    <row r="110" ht="20.399999999999999" customHeight="1" x14ac:dyDescent="0.3"/>
    <row r="111" ht="20.399999999999999" customHeight="1" x14ac:dyDescent="0.3"/>
    <row r="112" ht="20.399999999999999" customHeight="1" x14ac:dyDescent="0.3"/>
    <row r="113" ht="20.399999999999999" customHeight="1" x14ac:dyDescent="0.3"/>
    <row r="114" ht="20.399999999999999" customHeight="1" x14ac:dyDescent="0.3"/>
    <row r="115" ht="20.399999999999999" customHeight="1" x14ac:dyDescent="0.3"/>
    <row r="116" ht="20.399999999999999" customHeight="1" x14ac:dyDescent="0.3"/>
    <row r="117" ht="20.399999999999999" customHeight="1" x14ac:dyDescent="0.3"/>
    <row r="118" ht="20.399999999999999" customHeight="1" x14ac:dyDescent="0.3"/>
    <row r="119" ht="20.399999999999999" customHeight="1" x14ac:dyDescent="0.3"/>
    <row r="120" ht="20.399999999999999" customHeight="1" x14ac:dyDescent="0.3"/>
    <row r="121" ht="20.399999999999999" customHeight="1" x14ac:dyDescent="0.3"/>
    <row r="122" ht="20.399999999999999" customHeight="1" x14ac:dyDescent="0.3"/>
    <row r="123" ht="20.399999999999999" customHeight="1" x14ac:dyDescent="0.3"/>
    <row r="124" ht="20.399999999999999" customHeight="1" x14ac:dyDescent="0.3"/>
    <row r="125" ht="20.399999999999999" customHeight="1" x14ac:dyDescent="0.3"/>
    <row r="126" ht="20.399999999999999" customHeight="1" x14ac:dyDescent="0.3"/>
    <row r="127" ht="20.399999999999999" customHeight="1" x14ac:dyDescent="0.3"/>
    <row r="128" ht="20.399999999999999" customHeight="1" x14ac:dyDescent="0.3"/>
    <row r="129" ht="20.399999999999999" customHeight="1" x14ac:dyDescent="0.3"/>
    <row r="130" ht="20.399999999999999" customHeight="1" x14ac:dyDescent="0.3"/>
    <row r="131" ht="20.399999999999999" customHeight="1" x14ac:dyDescent="0.3"/>
    <row r="132" ht="20.399999999999999" customHeight="1" x14ac:dyDescent="0.3"/>
    <row r="133" ht="20.399999999999999" customHeight="1" x14ac:dyDescent="0.3"/>
    <row r="134" ht="20.399999999999999" customHeight="1" x14ac:dyDescent="0.3"/>
    <row r="135" ht="20.399999999999999" customHeight="1" x14ac:dyDescent="0.3"/>
    <row r="136" ht="20.399999999999999" customHeight="1" x14ac:dyDescent="0.3"/>
    <row r="137" ht="20.399999999999999" customHeight="1" x14ac:dyDescent="0.3"/>
    <row r="138" ht="20.399999999999999" customHeight="1" x14ac:dyDescent="0.3"/>
    <row r="139" ht="20.399999999999999" customHeight="1" x14ac:dyDescent="0.3"/>
    <row r="140" ht="20.399999999999999" customHeight="1" x14ac:dyDescent="0.3"/>
    <row r="141" ht="20.399999999999999" customHeight="1" x14ac:dyDescent="0.3"/>
    <row r="142" ht="20.399999999999999" customHeight="1" x14ac:dyDescent="0.3"/>
    <row r="143" ht="20.399999999999999" customHeight="1" x14ac:dyDescent="0.3"/>
    <row r="144" ht="20.399999999999999" customHeight="1" x14ac:dyDescent="0.3"/>
    <row r="145" ht="20.399999999999999" customHeight="1" x14ac:dyDescent="0.3"/>
    <row r="146" ht="20.399999999999999" customHeight="1" x14ac:dyDescent="0.3"/>
    <row r="147" ht="20.399999999999999" customHeight="1" x14ac:dyDescent="0.3"/>
    <row r="148" ht="20.399999999999999" customHeight="1" x14ac:dyDescent="0.3"/>
    <row r="149" ht="20.399999999999999" customHeight="1" x14ac:dyDescent="0.3"/>
    <row r="150" ht="20.399999999999999" customHeight="1" x14ac:dyDescent="0.3"/>
    <row r="151" ht="20.399999999999999" customHeight="1" x14ac:dyDescent="0.3"/>
    <row r="152" ht="20.399999999999999" customHeight="1" x14ac:dyDescent="0.3"/>
    <row r="153" ht="20.399999999999999" customHeight="1" x14ac:dyDescent="0.3"/>
    <row r="154" ht="20.399999999999999" customHeight="1" x14ac:dyDescent="0.3"/>
    <row r="155" ht="20.399999999999999" customHeight="1" x14ac:dyDescent="0.3"/>
    <row r="156" ht="20.399999999999999" customHeight="1" x14ac:dyDescent="0.3"/>
    <row r="157" ht="20.399999999999999" customHeight="1" x14ac:dyDescent="0.3"/>
    <row r="158" ht="20.399999999999999" customHeight="1" x14ac:dyDescent="0.3"/>
    <row r="159" ht="20.399999999999999" customHeight="1" x14ac:dyDescent="0.3"/>
    <row r="160" ht="20.399999999999999" customHeight="1" x14ac:dyDescent="0.3"/>
    <row r="161" ht="20.399999999999999" customHeight="1" x14ac:dyDescent="0.3"/>
    <row r="162" ht="20.399999999999999" customHeight="1" x14ac:dyDescent="0.3"/>
    <row r="163" ht="20.399999999999999" customHeight="1" x14ac:dyDescent="0.3"/>
    <row r="164" ht="20.399999999999999" customHeight="1" x14ac:dyDescent="0.3"/>
    <row r="165" ht="20.399999999999999" customHeight="1" x14ac:dyDescent="0.3"/>
    <row r="166" ht="20.399999999999999" customHeight="1" x14ac:dyDescent="0.3"/>
    <row r="167" ht="20.399999999999999" customHeight="1" x14ac:dyDescent="0.3"/>
    <row r="168" ht="20.399999999999999" customHeight="1" x14ac:dyDescent="0.3"/>
    <row r="169" ht="20.399999999999999" customHeight="1" x14ac:dyDescent="0.3"/>
    <row r="170" ht="20.399999999999999" customHeight="1" x14ac:dyDescent="0.3"/>
    <row r="171" ht="20.399999999999999" customHeight="1" x14ac:dyDescent="0.3"/>
    <row r="172" ht="20.399999999999999" customHeight="1" x14ac:dyDescent="0.3"/>
    <row r="173" ht="20.399999999999999" customHeight="1" x14ac:dyDescent="0.3"/>
    <row r="174" ht="20.399999999999999" customHeight="1" x14ac:dyDescent="0.3"/>
    <row r="175" ht="20.399999999999999" customHeight="1" x14ac:dyDescent="0.3"/>
    <row r="176" ht="20.399999999999999" customHeight="1" x14ac:dyDescent="0.3"/>
    <row r="177" ht="20.399999999999999" customHeight="1" x14ac:dyDescent="0.3"/>
    <row r="178" ht="20.399999999999999" customHeight="1" x14ac:dyDescent="0.3"/>
  </sheetData>
  <sheetProtection sheet="1" objects="1" scenarios="1"/>
  <mergeCells count="6">
    <mergeCell ref="B5:B9"/>
    <mergeCell ref="B10:B11"/>
    <mergeCell ref="B21:B22"/>
    <mergeCell ref="B23:B24"/>
    <mergeCell ref="B26:B27"/>
    <mergeCell ref="B15:B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4AD0E-5460-40E4-BE2E-9618150892FA}">
  <dimension ref="A1:AC14"/>
  <sheetViews>
    <sheetView workbookViewId="0">
      <selection activeCell="A2" sqref="A2"/>
    </sheetView>
  </sheetViews>
  <sheetFormatPr defaultRowHeight="14.4" x14ac:dyDescent="0.3"/>
  <cols>
    <col min="1" max="1" width="4.77734375" style="84" customWidth="1"/>
    <col min="2" max="2" width="9.5546875" style="84" bestFit="1" customWidth="1"/>
    <col min="3" max="3" width="6.77734375" style="84" customWidth="1"/>
    <col min="4" max="4" width="8.88671875" style="84" customWidth="1"/>
    <col min="5" max="5" width="134.44140625" style="84" customWidth="1"/>
    <col min="6" max="16384" width="8.88671875" style="84"/>
  </cols>
  <sheetData>
    <row r="1" spans="1:29" s="1" customFormat="1" ht="31.8" customHeight="1" x14ac:dyDescent="0.25">
      <c r="A1" s="243"/>
      <c r="B1" s="244"/>
      <c r="C1" s="246"/>
      <c r="D1" s="247" t="s">
        <v>186</v>
      </c>
      <c r="E1" s="244"/>
      <c r="F1" s="244"/>
      <c r="G1" s="244"/>
      <c r="H1" s="244"/>
      <c r="I1" s="244"/>
      <c r="J1" s="244"/>
      <c r="K1" s="244"/>
      <c r="L1" s="244"/>
      <c r="M1" s="244"/>
      <c r="N1" s="244"/>
      <c r="O1" s="244"/>
      <c r="P1" s="244"/>
      <c r="Q1" s="244"/>
      <c r="R1" s="244"/>
      <c r="S1" s="244"/>
      <c r="T1" s="244"/>
      <c r="U1" s="244"/>
      <c r="V1" s="244"/>
      <c r="W1" s="244"/>
      <c r="X1" s="244"/>
      <c r="Y1" s="244"/>
      <c r="Z1" s="244"/>
      <c r="AA1" s="244"/>
      <c r="AB1" s="244"/>
      <c r="AC1" s="245"/>
    </row>
    <row r="2" spans="1:29" s="207" customFormat="1" ht="7.8" customHeight="1" x14ac:dyDescent="0.3"/>
    <row r="3" spans="1:29" s="208" customFormat="1" ht="20.399999999999999" customHeight="1" x14ac:dyDescent="0.3">
      <c r="B3" s="219">
        <v>1</v>
      </c>
      <c r="C3" s="209" t="s">
        <v>165</v>
      </c>
      <c r="D3" s="221"/>
      <c r="E3" s="222"/>
    </row>
    <row r="4" spans="1:29" s="208" customFormat="1" ht="20.399999999999999" customHeight="1" x14ac:dyDescent="0.3">
      <c r="B4" s="219">
        <v>2</v>
      </c>
      <c r="C4" s="220" t="s">
        <v>166</v>
      </c>
      <c r="D4" s="221"/>
      <c r="E4" s="222"/>
    </row>
    <row r="5" spans="1:29" s="208" customFormat="1" ht="20.399999999999999" customHeight="1" x14ac:dyDescent="0.3">
      <c r="B5" s="285">
        <v>3</v>
      </c>
      <c r="C5" s="209" t="s">
        <v>168</v>
      </c>
      <c r="D5" s="210"/>
      <c r="E5" s="211"/>
    </row>
    <row r="6" spans="1:29" s="208" customFormat="1" ht="20.399999999999999" customHeight="1" x14ac:dyDescent="0.3">
      <c r="B6" s="286"/>
      <c r="C6" s="212" t="s">
        <v>167</v>
      </c>
      <c r="D6" s="213"/>
      <c r="E6" s="214"/>
    </row>
    <row r="7" spans="1:29" s="208" customFormat="1" ht="20.399999999999999" customHeight="1" x14ac:dyDescent="0.3">
      <c r="B7" s="225">
        <v>4</v>
      </c>
      <c r="C7" s="209" t="s">
        <v>169</v>
      </c>
      <c r="D7" s="210"/>
      <c r="E7" s="211"/>
    </row>
    <row r="8" spans="1:29" s="208" customFormat="1" ht="20.399999999999999" customHeight="1" x14ac:dyDescent="0.3">
      <c r="B8" s="219">
        <v>5</v>
      </c>
      <c r="C8" s="220" t="s">
        <v>181</v>
      </c>
      <c r="D8" s="221"/>
      <c r="E8" s="222"/>
    </row>
    <row r="9" spans="1:29" s="208" customFormat="1" ht="20.399999999999999" customHeight="1" x14ac:dyDescent="0.3">
      <c r="B9" s="219">
        <v>6</v>
      </c>
      <c r="C9" s="220" t="s">
        <v>170</v>
      </c>
      <c r="D9" s="221"/>
      <c r="E9" s="222"/>
    </row>
    <row r="10" spans="1:29" s="208" customFormat="1" ht="20.399999999999999" customHeight="1" x14ac:dyDescent="0.3">
      <c r="B10" s="219">
        <v>7</v>
      </c>
      <c r="C10" s="209" t="s">
        <v>171</v>
      </c>
      <c r="D10" s="210"/>
      <c r="E10" s="211"/>
    </row>
    <row r="11" spans="1:29" s="208" customFormat="1" ht="15" customHeight="1" x14ac:dyDescent="0.3">
      <c r="B11" s="285">
        <v>8</v>
      </c>
      <c r="C11" s="209" t="s">
        <v>182</v>
      </c>
      <c r="D11" s="210"/>
      <c r="E11" s="211"/>
    </row>
    <row r="12" spans="1:29" s="208" customFormat="1" ht="15" customHeight="1" x14ac:dyDescent="0.3">
      <c r="B12" s="287"/>
      <c r="C12" s="215"/>
      <c r="D12" s="216" t="s">
        <v>172</v>
      </c>
      <c r="E12" s="217"/>
    </row>
    <row r="13" spans="1:29" s="208" customFormat="1" ht="20.399999999999999" customHeight="1" x14ac:dyDescent="0.3">
      <c r="B13" s="219">
        <v>9</v>
      </c>
      <c r="C13" s="215" t="s">
        <v>173</v>
      </c>
      <c r="D13" s="216"/>
      <c r="E13" s="217"/>
    </row>
    <row r="14" spans="1:29" s="208" customFormat="1" ht="20.399999999999999" customHeight="1" x14ac:dyDescent="0.3">
      <c r="B14" s="219">
        <v>10</v>
      </c>
      <c r="C14" s="218" t="s">
        <v>174</v>
      </c>
      <c r="D14" s="218"/>
      <c r="E14" s="218"/>
    </row>
  </sheetData>
  <sheetProtection sheet="1" objects="1" scenarios="1"/>
  <mergeCells count="2">
    <mergeCell ref="B5:B6"/>
    <mergeCell ref="B11:B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A21EF-126D-443C-9E0C-301799073AA6}">
  <dimension ref="A1:AC1"/>
  <sheetViews>
    <sheetView zoomScale="90" zoomScaleNormal="90" workbookViewId="0">
      <selection activeCell="A2" sqref="A2"/>
    </sheetView>
  </sheetViews>
  <sheetFormatPr defaultRowHeight="14.4" x14ac:dyDescent="0.3"/>
  <sheetData>
    <row r="1" spans="1:29" s="1" customFormat="1" ht="31.8" customHeight="1" x14ac:dyDescent="0.25">
      <c r="A1" s="243"/>
      <c r="B1" s="244"/>
      <c r="C1" s="246"/>
      <c r="D1" s="247" t="s">
        <v>185</v>
      </c>
      <c r="E1" s="244"/>
      <c r="F1" s="244"/>
      <c r="G1" s="244"/>
      <c r="H1" s="244"/>
      <c r="I1" s="244"/>
      <c r="J1" s="244"/>
      <c r="K1" s="244"/>
      <c r="L1" s="244"/>
      <c r="M1" s="244"/>
      <c r="N1" s="244"/>
      <c r="O1" s="244"/>
      <c r="P1" s="244"/>
      <c r="Q1" s="244"/>
      <c r="R1" s="244"/>
      <c r="S1" s="244"/>
      <c r="T1" s="244"/>
      <c r="U1" s="244"/>
      <c r="V1" s="244"/>
      <c r="W1" s="244"/>
      <c r="X1" s="244"/>
      <c r="Y1" s="244"/>
      <c r="Z1" s="244"/>
      <c r="AA1" s="244"/>
      <c r="AB1" s="244"/>
      <c r="AC1" s="24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B44E3-B7D2-4B5B-9BAA-D931F6439589}">
  <dimension ref="A1:AC1"/>
  <sheetViews>
    <sheetView zoomScale="90" zoomScaleNormal="90" workbookViewId="0">
      <selection activeCell="A2" sqref="A2"/>
    </sheetView>
  </sheetViews>
  <sheetFormatPr defaultRowHeight="14.4" x14ac:dyDescent="0.3"/>
  <sheetData>
    <row r="1" spans="1:29" s="1" customFormat="1" ht="31.8" customHeight="1" x14ac:dyDescent="0.25">
      <c r="A1" s="243"/>
      <c r="B1" s="244"/>
      <c r="C1" s="246"/>
      <c r="D1" s="247" t="s">
        <v>184</v>
      </c>
      <c r="E1" s="244"/>
      <c r="F1" s="244"/>
      <c r="G1" s="244"/>
      <c r="H1" s="244"/>
      <c r="I1" s="244"/>
      <c r="J1" s="244"/>
      <c r="K1" s="244"/>
      <c r="L1" s="244"/>
      <c r="M1" s="244"/>
      <c r="N1" s="244"/>
      <c r="O1" s="244"/>
      <c r="P1" s="244"/>
      <c r="Q1" s="244"/>
      <c r="R1" s="244"/>
      <c r="S1" s="244"/>
      <c r="T1" s="244"/>
      <c r="U1" s="244"/>
      <c r="V1" s="244"/>
      <c r="W1" s="244"/>
      <c r="X1" s="244"/>
      <c r="Y1" s="244"/>
      <c r="Z1" s="244"/>
      <c r="AA1" s="244"/>
      <c r="AB1" s="244"/>
      <c r="AC1" s="24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9A2E4-BF04-4723-A31A-52956B839DD7}">
  <dimension ref="A1:DA524"/>
  <sheetViews>
    <sheetView zoomScale="90" zoomScaleNormal="90" workbookViewId="0">
      <selection activeCell="A2" sqref="A2"/>
    </sheetView>
  </sheetViews>
  <sheetFormatPr defaultRowHeight="14.4" x14ac:dyDescent="0.3"/>
  <cols>
    <col min="1" max="1" width="25.33203125" customWidth="1"/>
    <col min="2" max="2" width="37.5546875" style="71" customWidth="1"/>
  </cols>
  <sheetData>
    <row r="1" spans="1:105" s="1" customFormat="1" ht="31.8" customHeight="1" x14ac:dyDescent="0.25">
      <c r="A1" s="243"/>
      <c r="B1" s="247" t="s">
        <v>183</v>
      </c>
      <c r="C1" s="246"/>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5"/>
    </row>
    <row r="2" spans="1:105" x14ac:dyDescent="0.3">
      <c r="A2" s="66"/>
      <c r="B2" s="83"/>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row>
    <row r="3" spans="1:105" ht="15.6" customHeight="1" x14ac:dyDescent="0.3">
      <c r="A3" s="67" t="s">
        <v>0</v>
      </c>
      <c r="B3" s="83"/>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row>
    <row r="4" spans="1:105" ht="15.6" customHeight="1" x14ac:dyDescent="0.3">
      <c r="A4" s="67" t="s">
        <v>3</v>
      </c>
      <c r="B4" s="83"/>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row>
    <row r="5" spans="1:105" ht="15.6" customHeight="1" x14ac:dyDescent="0.3">
      <c r="A5" s="66"/>
      <c r="B5" s="83"/>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row>
    <row r="6" spans="1:105" ht="15.6" customHeight="1" x14ac:dyDescent="0.3">
      <c r="A6" s="68" t="s">
        <v>1</v>
      </c>
      <c r="B6" s="83"/>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row>
    <row r="7" spans="1:105" ht="15.6" customHeight="1" x14ac:dyDescent="0.3">
      <c r="A7" s="68" t="s">
        <v>4</v>
      </c>
      <c r="B7" s="83"/>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row>
    <row r="8" spans="1:105" ht="15.6" customHeight="1" x14ac:dyDescent="0.3">
      <c r="A8" s="66"/>
      <c r="B8" s="83"/>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row>
    <row r="9" spans="1:105" ht="15.6" customHeight="1" x14ac:dyDescent="0.3">
      <c r="A9" s="69" t="s">
        <v>102</v>
      </c>
      <c r="B9" s="83"/>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row>
    <row r="10" spans="1:105" ht="15.6" customHeight="1" x14ac:dyDescent="0.3">
      <c r="A10" s="69" t="s">
        <v>104</v>
      </c>
      <c r="B10" s="83"/>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row>
    <row r="11" spans="1:105" ht="15.6" customHeight="1" x14ac:dyDescent="0.3">
      <c r="A11" s="69" t="s">
        <v>103</v>
      </c>
      <c r="B11" s="85"/>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row>
    <row r="12" spans="1:105" ht="15.6" customHeight="1" x14ac:dyDescent="0.3">
      <c r="A12" s="66"/>
      <c r="B12" s="83"/>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row>
    <row r="13" spans="1:105" ht="15.6" customHeight="1" x14ac:dyDescent="0.3">
      <c r="A13" s="70" t="s">
        <v>2</v>
      </c>
      <c r="B13" s="83"/>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row>
    <row r="14" spans="1:105" ht="15.6" customHeight="1" x14ac:dyDescent="0.3">
      <c r="A14" s="70" t="s">
        <v>5</v>
      </c>
      <c r="B14" s="83"/>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row>
    <row r="15" spans="1:105" ht="15.6" customHeight="1" x14ac:dyDescent="0.3">
      <c r="A15" s="70" t="s">
        <v>6</v>
      </c>
      <c r="B15" s="85"/>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row>
    <row r="16" spans="1:105" x14ac:dyDescent="0.3">
      <c r="A16" s="87"/>
      <c r="B16" s="83"/>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row>
    <row r="17" spans="1:105" x14ac:dyDescent="0.3">
      <c r="A17" s="87"/>
      <c r="B17" s="83"/>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row>
    <row r="18" spans="1:105" x14ac:dyDescent="0.3">
      <c r="A18" s="84"/>
      <c r="B18" s="86"/>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row>
    <row r="19" spans="1:105" x14ac:dyDescent="0.3">
      <c r="A19" s="84"/>
      <c r="B19" s="86"/>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row>
    <row r="20" spans="1:105" x14ac:dyDescent="0.3">
      <c r="A20" s="84"/>
      <c r="B20" s="86"/>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row>
    <row r="21" spans="1:105" x14ac:dyDescent="0.3">
      <c r="A21" s="84"/>
      <c r="B21" s="86"/>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row>
    <row r="22" spans="1:105" x14ac:dyDescent="0.3">
      <c r="A22" s="84"/>
      <c r="B22" s="86"/>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row>
    <row r="23" spans="1:105" x14ac:dyDescent="0.3">
      <c r="A23" s="84"/>
      <c r="B23" s="86"/>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row>
    <row r="24" spans="1:105" x14ac:dyDescent="0.3">
      <c r="A24" s="84"/>
      <c r="B24" s="86"/>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row>
    <row r="25" spans="1:105" x14ac:dyDescent="0.3">
      <c r="A25" s="84"/>
      <c r="B25" s="86"/>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row>
    <row r="26" spans="1:105" x14ac:dyDescent="0.3">
      <c r="A26" s="84"/>
      <c r="B26" s="86"/>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row>
    <row r="27" spans="1:105" x14ac:dyDescent="0.3">
      <c r="A27" s="84"/>
      <c r="B27" s="86"/>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row>
    <row r="28" spans="1:105" x14ac:dyDescent="0.3">
      <c r="A28" s="84"/>
      <c r="B28" s="86"/>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row>
    <row r="29" spans="1:105" x14ac:dyDescent="0.3">
      <c r="A29" s="84"/>
      <c r="B29" s="86"/>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row>
    <row r="30" spans="1:105" x14ac:dyDescent="0.3">
      <c r="A30" s="84"/>
      <c r="B30" s="86"/>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row>
    <row r="31" spans="1:105" x14ac:dyDescent="0.3">
      <c r="A31" s="84"/>
      <c r="B31" s="86"/>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row>
    <row r="32" spans="1:105" x14ac:dyDescent="0.3">
      <c r="A32" s="84"/>
      <c r="B32" s="86"/>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row>
    <row r="33" spans="1:105" x14ac:dyDescent="0.3">
      <c r="A33" s="84"/>
      <c r="B33" s="86"/>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row>
    <row r="34" spans="1:105" x14ac:dyDescent="0.3">
      <c r="A34" s="84"/>
      <c r="B34" s="86"/>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row>
    <row r="35" spans="1:105" x14ac:dyDescent="0.3">
      <c r="A35" s="84"/>
      <c r="B35" s="86"/>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row>
    <row r="36" spans="1:105" x14ac:dyDescent="0.3">
      <c r="A36" s="84"/>
      <c r="B36" s="86"/>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row>
    <row r="37" spans="1:105" x14ac:dyDescent="0.3">
      <c r="A37" s="84"/>
      <c r="B37" s="86"/>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row>
    <row r="38" spans="1:105" x14ac:dyDescent="0.3">
      <c r="A38" s="84"/>
      <c r="B38" s="86"/>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row>
    <row r="39" spans="1:105" x14ac:dyDescent="0.3">
      <c r="A39" s="84"/>
      <c r="B39" s="86"/>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row>
    <row r="40" spans="1:105" x14ac:dyDescent="0.3">
      <c r="A40" s="84"/>
      <c r="B40" s="86"/>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row>
    <row r="41" spans="1:105" x14ac:dyDescent="0.3">
      <c r="A41" s="84"/>
      <c r="B41" s="86"/>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row>
    <row r="42" spans="1:105" x14ac:dyDescent="0.3">
      <c r="A42" s="84"/>
      <c r="B42" s="86"/>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row>
    <row r="43" spans="1:105" x14ac:dyDescent="0.3">
      <c r="A43" s="84"/>
      <c r="B43" s="86"/>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row>
    <row r="44" spans="1:105" x14ac:dyDescent="0.3">
      <c r="A44" s="84"/>
      <c r="B44" s="86"/>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row>
    <row r="45" spans="1:105" x14ac:dyDescent="0.3">
      <c r="A45" s="84"/>
      <c r="B45" s="86"/>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row>
    <row r="46" spans="1:105" x14ac:dyDescent="0.3">
      <c r="A46" s="84"/>
      <c r="B46" s="86"/>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row>
    <row r="47" spans="1:105" x14ac:dyDescent="0.3">
      <c r="A47" s="84"/>
      <c r="B47" s="86"/>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row>
    <row r="48" spans="1:105" x14ac:dyDescent="0.3">
      <c r="A48" s="84"/>
      <c r="B48" s="86"/>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row>
    <row r="49" spans="1:105" x14ac:dyDescent="0.3">
      <c r="A49" s="84"/>
      <c r="B49" s="86"/>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row>
    <row r="50" spans="1:105" x14ac:dyDescent="0.3">
      <c r="A50" s="84"/>
      <c r="B50" s="86"/>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row>
    <row r="51" spans="1:105" x14ac:dyDescent="0.3">
      <c r="A51" s="84"/>
      <c r="B51" s="86"/>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row>
    <row r="52" spans="1:105" x14ac:dyDescent="0.3">
      <c r="A52" s="84"/>
      <c r="B52" s="86"/>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row>
    <row r="53" spans="1:105" x14ac:dyDescent="0.3">
      <c r="A53" s="84"/>
      <c r="B53" s="86"/>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row>
    <row r="54" spans="1:105" x14ac:dyDescent="0.3">
      <c r="A54" s="84"/>
      <c r="B54" s="86"/>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row>
    <row r="55" spans="1:105" x14ac:dyDescent="0.3">
      <c r="A55" s="84"/>
      <c r="B55" s="86"/>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row>
    <row r="56" spans="1:105" x14ac:dyDescent="0.3">
      <c r="A56" s="84"/>
      <c r="B56" s="86"/>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row>
    <row r="57" spans="1:105" x14ac:dyDescent="0.3">
      <c r="A57" s="84"/>
      <c r="B57" s="86"/>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row>
    <row r="58" spans="1:105" x14ac:dyDescent="0.3">
      <c r="A58" s="84"/>
      <c r="B58" s="86"/>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row>
    <row r="59" spans="1:105" x14ac:dyDescent="0.3">
      <c r="A59" s="84"/>
      <c r="B59" s="86"/>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row>
    <row r="60" spans="1:105" x14ac:dyDescent="0.3">
      <c r="A60" s="84"/>
      <c r="B60" s="86"/>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row>
    <row r="61" spans="1:105" x14ac:dyDescent="0.3">
      <c r="A61" s="84"/>
      <c r="B61" s="86"/>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row>
    <row r="62" spans="1:105" x14ac:dyDescent="0.3">
      <c r="A62" s="84"/>
      <c r="B62" s="86"/>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row>
    <row r="63" spans="1:105" x14ac:dyDescent="0.3">
      <c r="A63" s="84"/>
      <c r="B63" s="86"/>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row>
    <row r="64" spans="1:105" x14ac:dyDescent="0.3">
      <c r="A64" s="84"/>
      <c r="B64" s="86"/>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row>
    <row r="65" spans="1:105" x14ac:dyDescent="0.3">
      <c r="A65" s="84"/>
      <c r="B65" s="86"/>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row>
    <row r="66" spans="1:105" x14ac:dyDescent="0.3">
      <c r="A66" s="84"/>
      <c r="B66" s="86"/>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row>
    <row r="67" spans="1:105" x14ac:dyDescent="0.3">
      <c r="A67" s="84"/>
      <c r="B67" s="86"/>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row>
    <row r="68" spans="1:105" x14ac:dyDescent="0.3">
      <c r="A68" s="84"/>
      <c r="B68" s="86"/>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row>
    <row r="69" spans="1:105" x14ac:dyDescent="0.3">
      <c r="A69" s="84"/>
      <c r="B69" s="86"/>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row>
    <row r="70" spans="1:105" x14ac:dyDescent="0.3">
      <c r="A70" s="84"/>
      <c r="B70" s="86"/>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row>
    <row r="71" spans="1:105" x14ac:dyDescent="0.3">
      <c r="A71" s="84"/>
      <c r="B71" s="86"/>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row>
    <row r="72" spans="1:105" x14ac:dyDescent="0.3">
      <c r="A72" s="84"/>
      <c r="B72" s="86"/>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row>
    <row r="73" spans="1:105" x14ac:dyDescent="0.3">
      <c r="A73" s="84"/>
      <c r="B73" s="86"/>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row>
    <row r="74" spans="1:105" x14ac:dyDescent="0.3">
      <c r="A74" s="84"/>
      <c r="B74" s="86"/>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row>
    <row r="75" spans="1:105" x14ac:dyDescent="0.3">
      <c r="A75" s="84"/>
      <c r="B75" s="86"/>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row>
    <row r="76" spans="1:105" x14ac:dyDescent="0.3">
      <c r="A76" s="84"/>
      <c r="B76" s="86"/>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row>
    <row r="77" spans="1:105" x14ac:dyDescent="0.3">
      <c r="A77" s="84"/>
      <c r="B77" s="86"/>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row>
    <row r="78" spans="1:105" x14ac:dyDescent="0.3">
      <c r="A78" s="84"/>
      <c r="B78" s="86"/>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row>
    <row r="79" spans="1:105" x14ac:dyDescent="0.3">
      <c r="A79" s="84"/>
      <c r="B79" s="86"/>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row>
    <row r="80" spans="1:105" x14ac:dyDescent="0.3">
      <c r="A80" s="84"/>
      <c r="B80" s="86"/>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row>
    <row r="81" spans="1:105" x14ac:dyDescent="0.3">
      <c r="A81" s="84"/>
      <c r="B81" s="86"/>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row>
    <row r="82" spans="1:105" x14ac:dyDescent="0.3">
      <c r="A82" s="84"/>
      <c r="B82" s="86"/>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row>
    <row r="83" spans="1:105" x14ac:dyDescent="0.3">
      <c r="A83" s="84"/>
      <c r="B83" s="86"/>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row>
    <row r="84" spans="1:105" x14ac:dyDescent="0.3">
      <c r="A84" s="84"/>
      <c r="B84" s="86"/>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row>
    <row r="85" spans="1:105" x14ac:dyDescent="0.3">
      <c r="A85" s="84"/>
      <c r="B85" s="86"/>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c r="BT85" s="84"/>
      <c r="BU85" s="84"/>
      <c r="BV85" s="84"/>
      <c r="BW85" s="84"/>
      <c r="BX85" s="84"/>
      <c r="BY85" s="84"/>
      <c r="BZ85" s="84"/>
      <c r="CA85" s="84"/>
      <c r="CB85" s="84"/>
      <c r="CC85" s="84"/>
      <c r="CD85" s="84"/>
      <c r="CE85" s="84"/>
      <c r="CF85" s="84"/>
      <c r="CG85" s="84"/>
      <c r="CH85" s="84"/>
      <c r="CI85" s="84"/>
      <c r="CJ85" s="84"/>
      <c r="CK85" s="84"/>
      <c r="CL85" s="84"/>
      <c r="CM85" s="84"/>
      <c r="CN85" s="84"/>
      <c r="CO85" s="84"/>
      <c r="CP85" s="84"/>
      <c r="CQ85" s="84"/>
      <c r="CR85" s="84"/>
      <c r="CS85" s="84"/>
      <c r="CT85" s="84"/>
      <c r="CU85" s="84"/>
      <c r="CV85" s="84"/>
      <c r="CW85" s="84"/>
      <c r="CX85" s="84"/>
      <c r="CY85" s="84"/>
      <c r="CZ85" s="84"/>
      <c r="DA85" s="84"/>
    </row>
    <row r="86" spans="1:105" x14ac:dyDescent="0.3">
      <c r="A86" s="84"/>
      <c r="B86" s="86"/>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row>
    <row r="87" spans="1:105" x14ac:dyDescent="0.3">
      <c r="A87" s="84"/>
      <c r="B87" s="86"/>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row>
    <row r="88" spans="1:105" x14ac:dyDescent="0.3">
      <c r="A88" s="84"/>
      <c r="B88" s="86"/>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c r="CA88" s="84"/>
      <c r="CB88" s="84"/>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c r="DA88" s="84"/>
    </row>
    <row r="89" spans="1:105" x14ac:dyDescent="0.3">
      <c r="A89" s="84"/>
      <c r="B89" s="86"/>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row>
    <row r="90" spans="1:105" x14ac:dyDescent="0.3">
      <c r="A90" s="84"/>
      <c r="B90" s="86"/>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c r="CA90" s="84"/>
      <c r="CB90" s="84"/>
      <c r="CC90" s="84"/>
      <c r="CD90" s="84"/>
      <c r="CE90" s="84"/>
      <c r="CF90" s="84"/>
      <c r="CG90" s="84"/>
      <c r="CH90" s="84"/>
      <c r="CI90" s="84"/>
      <c r="CJ90" s="84"/>
      <c r="CK90" s="84"/>
      <c r="CL90" s="84"/>
      <c r="CM90" s="84"/>
      <c r="CN90" s="84"/>
      <c r="CO90" s="84"/>
      <c r="CP90" s="84"/>
      <c r="CQ90" s="84"/>
      <c r="CR90" s="84"/>
      <c r="CS90" s="84"/>
      <c r="CT90" s="84"/>
      <c r="CU90" s="84"/>
      <c r="CV90" s="84"/>
      <c r="CW90" s="84"/>
      <c r="CX90" s="84"/>
      <c r="CY90" s="84"/>
      <c r="CZ90" s="84"/>
      <c r="DA90" s="84"/>
    </row>
    <row r="91" spans="1:105" x14ac:dyDescent="0.3">
      <c r="A91" s="84"/>
      <c r="B91" s="86"/>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row>
    <row r="92" spans="1:105" x14ac:dyDescent="0.3">
      <c r="A92" s="84"/>
      <c r="B92" s="86"/>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row>
    <row r="93" spans="1:105" x14ac:dyDescent="0.3">
      <c r="A93" s="84"/>
      <c r="B93" s="86"/>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row>
    <row r="94" spans="1:105" x14ac:dyDescent="0.3">
      <c r="A94" s="84"/>
      <c r="B94" s="86"/>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row>
    <row r="95" spans="1:105" x14ac:dyDescent="0.3">
      <c r="A95" s="84"/>
      <c r="B95" s="86"/>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row>
    <row r="96" spans="1:105" x14ac:dyDescent="0.3">
      <c r="A96" s="84"/>
      <c r="B96" s="86"/>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4"/>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row>
    <row r="97" spans="1:105" x14ac:dyDescent="0.3">
      <c r="A97" s="84"/>
      <c r="B97" s="86"/>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row>
    <row r="98" spans="1:105" x14ac:dyDescent="0.3">
      <c r="A98" s="84"/>
      <c r="B98" s="86"/>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84"/>
      <c r="BX98" s="84"/>
      <c r="BY98" s="84"/>
      <c r="BZ98" s="84"/>
      <c r="CA98" s="84"/>
      <c r="CB98" s="84"/>
      <c r="CC98" s="84"/>
      <c r="CD98" s="84"/>
      <c r="CE98" s="84"/>
      <c r="CF98" s="84"/>
      <c r="CG98" s="84"/>
      <c r="CH98" s="84"/>
      <c r="CI98" s="84"/>
      <c r="CJ98" s="84"/>
      <c r="CK98" s="84"/>
      <c r="CL98" s="84"/>
      <c r="CM98" s="84"/>
      <c r="CN98" s="84"/>
      <c r="CO98" s="84"/>
      <c r="CP98" s="84"/>
      <c r="CQ98" s="84"/>
      <c r="CR98" s="84"/>
      <c r="CS98" s="84"/>
      <c r="CT98" s="84"/>
      <c r="CU98" s="84"/>
      <c r="CV98" s="84"/>
      <c r="CW98" s="84"/>
      <c r="CX98" s="84"/>
      <c r="CY98" s="84"/>
      <c r="CZ98" s="84"/>
      <c r="DA98" s="84"/>
    </row>
    <row r="99" spans="1:105" x14ac:dyDescent="0.3">
      <c r="A99" s="84"/>
      <c r="B99" s="86"/>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c r="BL99" s="84"/>
      <c r="BM99" s="84"/>
      <c r="BN99" s="84"/>
      <c r="BO99" s="84"/>
      <c r="BP99" s="84"/>
      <c r="BQ99" s="84"/>
      <c r="BR99" s="84"/>
      <c r="BS99" s="84"/>
      <c r="BT99" s="84"/>
      <c r="BU99" s="84"/>
      <c r="BV99" s="84"/>
      <c r="BW99" s="84"/>
      <c r="BX99" s="84"/>
      <c r="BY99" s="84"/>
      <c r="BZ99" s="84"/>
      <c r="CA99" s="84"/>
      <c r="CB99" s="84"/>
      <c r="CC99" s="84"/>
      <c r="CD99" s="84"/>
      <c r="CE99" s="84"/>
      <c r="CF99" s="84"/>
      <c r="CG99" s="84"/>
      <c r="CH99" s="84"/>
      <c r="CI99" s="84"/>
      <c r="CJ99" s="84"/>
      <c r="CK99" s="84"/>
      <c r="CL99" s="84"/>
      <c r="CM99" s="84"/>
      <c r="CN99" s="84"/>
      <c r="CO99" s="84"/>
      <c r="CP99" s="84"/>
      <c r="CQ99" s="84"/>
      <c r="CR99" s="84"/>
      <c r="CS99" s="84"/>
      <c r="CT99" s="84"/>
      <c r="CU99" s="84"/>
      <c r="CV99" s="84"/>
      <c r="CW99" s="84"/>
      <c r="CX99" s="84"/>
      <c r="CY99" s="84"/>
      <c r="CZ99" s="84"/>
      <c r="DA99" s="84"/>
    </row>
    <row r="100" spans="1:105" x14ac:dyDescent="0.3">
      <c r="A100" s="84"/>
      <c r="B100" s="86"/>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4"/>
      <c r="BY100" s="84"/>
      <c r="BZ100" s="84"/>
      <c r="CA100" s="84"/>
      <c r="CB100" s="84"/>
      <c r="CC100" s="84"/>
      <c r="CD100" s="84"/>
      <c r="CE100" s="84"/>
      <c r="CF100" s="84"/>
      <c r="CG100" s="84"/>
      <c r="CH100" s="84"/>
      <c r="CI100" s="84"/>
      <c r="CJ100" s="84"/>
      <c r="CK100" s="84"/>
      <c r="CL100" s="84"/>
      <c r="CM100" s="84"/>
      <c r="CN100" s="84"/>
      <c r="CO100" s="84"/>
      <c r="CP100" s="84"/>
      <c r="CQ100" s="84"/>
      <c r="CR100" s="84"/>
      <c r="CS100" s="84"/>
      <c r="CT100" s="84"/>
      <c r="CU100" s="84"/>
      <c r="CV100" s="84"/>
      <c r="CW100" s="84"/>
      <c r="CX100" s="84"/>
      <c r="CY100" s="84"/>
      <c r="CZ100" s="84"/>
      <c r="DA100" s="84"/>
    </row>
    <row r="101" spans="1:105" x14ac:dyDescent="0.3">
      <c r="A101" s="84"/>
      <c r="B101" s="86"/>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row>
    <row r="102" spans="1:105" x14ac:dyDescent="0.3">
      <c r="A102" s="84"/>
      <c r="B102" s="86"/>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row>
    <row r="103" spans="1:105" x14ac:dyDescent="0.3">
      <c r="A103" s="84"/>
      <c r="B103" s="86"/>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row>
    <row r="104" spans="1:105" x14ac:dyDescent="0.3">
      <c r="A104" s="84"/>
      <c r="B104" s="86"/>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row>
    <row r="105" spans="1:105" x14ac:dyDescent="0.3">
      <c r="A105" s="84"/>
      <c r="B105" s="86"/>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84"/>
      <c r="CH105" s="84"/>
      <c r="CI105" s="84"/>
      <c r="CJ105" s="84"/>
      <c r="CK105" s="84"/>
      <c r="CL105" s="84"/>
      <c r="CM105" s="84"/>
      <c r="CN105" s="84"/>
      <c r="CO105" s="84"/>
      <c r="CP105" s="84"/>
      <c r="CQ105" s="84"/>
      <c r="CR105" s="84"/>
      <c r="CS105" s="84"/>
      <c r="CT105" s="84"/>
      <c r="CU105" s="84"/>
      <c r="CV105" s="84"/>
      <c r="CW105" s="84"/>
      <c r="CX105" s="84"/>
      <c r="CY105" s="84"/>
      <c r="CZ105" s="84"/>
      <c r="DA105" s="84"/>
    </row>
    <row r="106" spans="1:105" x14ac:dyDescent="0.3">
      <c r="A106" s="84"/>
      <c r="B106" s="86"/>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84"/>
      <c r="CR106" s="84"/>
      <c r="CS106" s="84"/>
      <c r="CT106" s="84"/>
      <c r="CU106" s="84"/>
      <c r="CV106" s="84"/>
      <c r="CW106" s="84"/>
      <c r="CX106" s="84"/>
      <c r="CY106" s="84"/>
      <c r="CZ106" s="84"/>
      <c r="DA106" s="84"/>
    </row>
    <row r="107" spans="1:105" x14ac:dyDescent="0.3">
      <c r="A107" s="84"/>
      <c r="B107" s="86"/>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CZ107" s="84"/>
      <c r="DA107" s="84"/>
    </row>
    <row r="108" spans="1:105" x14ac:dyDescent="0.3">
      <c r="A108" s="84"/>
      <c r="B108" s="86"/>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CZ108" s="84"/>
      <c r="DA108" s="84"/>
    </row>
    <row r="109" spans="1:105" x14ac:dyDescent="0.3">
      <c r="A109" s="84"/>
      <c r="B109" s="86"/>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row>
    <row r="110" spans="1:105" x14ac:dyDescent="0.3">
      <c r="A110" s="84"/>
      <c r="B110" s="86"/>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84"/>
      <c r="BP110" s="84"/>
      <c r="BQ110" s="84"/>
      <c r="BR110" s="84"/>
      <c r="BS110" s="84"/>
      <c r="BT110" s="84"/>
      <c r="BU110" s="84"/>
      <c r="BV110" s="84"/>
      <c r="BW110" s="84"/>
      <c r="BX110" s="84"/>
      <c r="BY110" s="84"/>
      <c r="BZ110" s="84"/>
      <c r="CA110" s="84"/>
      <c r="CB110" s="84"/>
      <c r="CC110" s="84"/>
      <c r="CD110" s="84"/>
      <c r="CE110" s="84"/>
      <c r="CF110" s="84"/>
      <c r="CG110" s="84"/>
      <c r="CH110" s="84"/>
      <c r="CI110" s="84"/>
      <c r="CJ110" s="84"/>
      <c r="CK110" s="84"/>
      <c r="CL110" s="84"/>
      <c r="CM110" s="84"/>
      <c r="CN110" s="84"/>
      <c r="CO110" s="84"/>
      <c r="CP110" s="84"/>
      <c r="CQ110" s="84"/>
      <c r="CR110" s="84"/>
      <c r="CS110" s="84"/>
      <c r="CT110" s="84"/>
      <c r="CU110" s="84"/>
      <c r="CV110" s="84"/>
      <c r="CW110" s="84"/>
      <c r="CX110" s="84"/>
      <c r="CY110" s="84"/>
      <c r="CZ110" s="84"/>
      <c r="DA110" s="84"/>
    </row>
    <row r="111" spans="1:105" x14ac:dyDescent="0.3">
      <c r="A111" s="84"/>
      <c r="B111" s="86"/>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c r="BL111" s="84"/>
      <c r="BM111" s="84"/>
      <c r="BN111" s="84"/>
      <c r="BO111" s="84"/>
      <c r="BP111" s="84"/>
      <c r="BQ111" s="84"/>
      <c r="BR111" s="84"/>
      <c r="BS111" s="84"/>
      <c r="BT111" s="84"/>
      <c r="BU111" s="84"/>
      <c r="BV111" s="84"/>
      <c r="BW111" s="84"/>
      <c r="BX111" s="84"/>
      <c r="BY111" s="84"/>
      <c r="BZ111" s="84"/>
      <c r="CA111" s="84"/>
      <c r="CB111" s="84"/>
      <c r="CC111" s="84"/>
      <c r="CD111" s="84"/>
      <c r="CE111" s="84"/>
      <c r="CF111" s="84"/>
      <c r="CG111" s="84"/>
      <c r="CH111" s="84"/>
      <c r="CI111" s="84"/>
      <c r="CJ111" s="84"/>
      <c r="CK111" s="84"/>
      <c r="CL111" s="84"/>
      <c r="CM111" s="84"/>
      <c r="CN111" s="84"/>
      <c r="CO111" s="84"/>
      <c r="CP111" s="84"/>
      <c r="CQ111" s="84"/>
      <c r="CR111" s="84"/>
      <c r="CS111" s="84"/>
      <c r="CT111" s="84"/>
      <c r="CU111" s="84"/>
      <c r="CV111" s="84"/>
      <c r="CW111" s="84"/>
      <c r="CX111" s="84"/>
      <c r="CY111" s="84"/>
      <c r="CZ111" s="84"/>
      <c r="DA111" s="84"/>
    </row>
    <row r="112" spans="1:105" x14ac:dyDescent="0.3">
      <c r="A112" s="84"/>
      <c r="B112" s="86"/>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4"/>
      <c r="BR112" s="84"/>
      <c r="BS112" s="84"/>
      <c r="BT112" s="84"/>
      <c r="BU112" s="84"/>
      <c r="BV112" s="84"/>
      <c r="BW112" s="84"/>
      <c r="BX112" s="84"/>
      <c r="BY112" s="84"/>
      <c r="BZ112" s="84"/>
      <c r="CA112" s="84"/>
      <c r="CB112" s="84"/>
      <c r="CC112" s="84"/>
      <c r="CD112" s="84"/>
      <c r="CE112" s="84"/>
      <c r="CF112" s="84"/>
      <c r="CG112" s="84"/>
      <c r="CH112" s="84"/>
      <c r="CI112" s="84"/>
      <c r="CJ112" s="84"/>
      <c r="CK112" s="84"/>
      <c r="CL112" s="84"/>
      <c r="CM112" s="84"/>
      <c r="CN112" s="84"/>
      <c r="CO112" s="84"/>
      <c r="CP112" s="84"/>
      <c r="CQ112" s="84"/>
      <c r="CR112" s="84"/>
      <c r="CS112" s="84"/>
      <c r="CT112" s="84"/>
      <c r="CU112" s="84"/>
      <c r="CV112" s="84"/>
      <c r="CW112" s="84"/>
      <c r="CX112" s="84"/>
      <c r="CY112" s="84"/>
      <c r="CZ112" s="84"/>
      <c r="DA112" s="84"/>
    </row>
    <row r="113" spans="1:105" x14ac:dyDescent="0.3">
      <c r="A113" s="84"/>
      <c r="B113" s="86"/>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84"/>
      <c r="CV113" s="84"/>
      <c r="CW113" s="84"/>
      <c r="CX113" s="84"/>
      <c r="CY113" s="84"/>
      <c r="CZ113" s="84"/>
      <c r="DA113" s="84"/>
    </row>
    <row r="114" spans="1:105" x14ac:dyDescent="0.3">
      <c r="A114" s="84"/>
      <c r="B114" s="86"/>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row>
    <row r="115" spans="1:105" x14ac:dyDescent="0.3">
      <c r="A115" s="84"/>
      <c r="B115" s="86"/>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4"/>
      <c r="BY115" s="84"/>
      <c r="BZ115" s="84"/>
      <c r="CA115" s="84"/>
      <c r="CB115" s="84"/>
      <c r="CC115" s="84"/>
      <c r="CD115" s="84"/>
      <c r="CE115" s="84"/>
      <c r="CF115" s="84"/>
      <c r="CG115" s="84"/>
      <c r="CH115" s="84"/>
      <c r="CI115" s="84"/>
      <c r="CJ115" s="84"/>
      <c r="CK115" s="84"/>
      <c r="CL115" s="84"/>
      <c r="CM115" s="84"/>
      <c r="CN115" s="84"/>
      <c r="CO115" s="84"/>
      <c r="CP115" s="84"/>
      <c r="CQ115" s="84"/>
      <c r="CR115" s="84"/>
      <c r="CS115" s="84"/>
      <c r="CT115" s="84"/>
      <c r="CU115" s="84"/>
      <c r="CV115" s="84"/>
      <c r="CW115" s="84"/>
      <c r="CX115" s="84"/>
      <c r="CY115" s="84"/>
      <c r="CZ115" s="84"/>
      <c r="DA115" s="84"/>
    </row>
    <row r="116" spans="1:105" x14ac:dyDescent="0.3">
      <c r="A116" s="84"/>
      <c r="B116" s="86"/>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row>
    <row r="117" spans="1:105" x14ac:dyDescent="0.3">
      <c r="A117" s="84"/>
      <c r="B117" s="86"/>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84"/>
      <c r="CN117" s="84"/>
      <c r="CO117" s="84"/>
      <c r="CP117" s="84"/>
      <c r="CQ117" s="84"/>
      <c r="CR117" s="84"/>
      <c r="CS117" s="84"/>
      <c r="CT117" s="84"/>
      <c r="CU117" s="84"/>
      <c r="CV117" s="84"/>
      <c r="CW117" s="84"/>
      <c r="CX117" s="84"/>
      <c r="CY117" s="84"/>
      <c r="CZ117" s="84"/>
      <c r="DA117" s="84"/>
    </row>
    <row r="118" spans="1:105" x14ac:dyDescent="0.3">
      <c r="A118" s="84"/>
      <c r="B118" s="86"/>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84"/>
      <c r="BN118" s="84"/>
      <c r="BO118" s="84"/>
      <c r="BP118" s="84"/>
      <c r="BQ118" s="84"/>
      <c r="BR118" s="84"/>
      <c r="BS118" s="84"/>
      <c r="BT118" s="84"/>
      <c r="BU118" s="84"/>
      <c r="BV118" s="84"/>
      <c r="BW118" s="84"/>
      <c r="BX118" s="84"/>
      <c r="BY118" s="84"/>
      <c r="BZ118" s="84"/>
      <c r="CA118" s="84"/>
      <c r="CB118" s="84"/>
      <c r="CC118" s="84"/>
      <c r="CD118" s="84"/>
      <c r="CE118" s="84"/>
      <c r="CF118" s="84"/>
      <c r="CG118" s="84"/>
      <c r="CH118" s="84"/>
      <c r="CI118" s="84"/>
      <c r="CJ118" s="84"/>
      <c r="CK118" s="84"/>
      <c r="CL118" s="84"/>
      <c r="CM118" s="84"/>
      <c r="CN118" s="84"/>
      <c r="CO118" s="84"/>
      <c r="CP118" s="84"/>
      <c r="CQ118" s="84"/>
      <c r="CR118" s="84"/>
      <c r="CS118" s="84"/>
      <c r="CT118" s="84"/>
      <c r="CU118" s="84"/>
      <c r="CV118" s="84"/>
      <c r="CW118" s="84"/>
      <c r="CX118" s="84"/>
      <c r="CY118" s="84"/>
      <c r="CZ118" s="84"/>
      <c r="DA118" s="84"/>
    </row>
    <row r="119" spans="1:105" x14ac:dyDescent="0.3">
      <c r="A119" s="84"/>
      <c r="B119" s="86"/>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84"/>
      <c r="CM119" s="84"/>
      <c r="CN119" s="84"/>
      <c r="CO119" s="84"/>
      <c r="CP119" s="84"/>
      <c r="CQ119" s="84"/>
      <c r="CR119" s="84"/>
      <c r="CS119" s="84"/>
      <c r="CT119" s="84"/>
      <c r="CU119" s="84"/>
      <c r="CV119" s="84"/>
      <c r="CW119" s="84"/>
      <c r="CX119" s="84"/>
      <c r="CY119" s="84"/>
      <c r="CZ119" s="84"/>
      <c r="DA119" s="84"/>
    </row>
    <row r="120" spans="1:105" x14ac:dyDescent="0.3">
      <c r="A120" s="84"/>
      <c r="B120" s="86"/>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row>
    <row r="121" spans="1:105" x14ac:dyDescent="0.3">
      <c r="A121" s="84"/>
      <c r="B121" s="86"/>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c r="BL121" s="84"/>
      <c r="BM121" s="84"/>
      <c r="BN121" s="84"/>
      <c r="BO121" s="84"/>
      <c r="BP121" s="84"/>
      <c r="BQ121" s="84"/>
      <c r="BR121" s="84"/>
      <c r="BS121" s="84"/>
      <c r="BT121" s="84"/>
      <c r="BU121" s="84"/>
      <c r="BV121" s="84"/>
      <c r="BW121" s="84"/>
      <c r="BX121" s="84"/>
      <c r="BY121" s="84"/>
      <c r="BZ121" s="84"/>
      <c r="CA121" s="84"/>
      <c r="CB121" s="84"/>
      <c r="CC121" s="84"/>
      <c r="CD121" s="84"/>
      <c r="CE121" s="84"/>
      <c r="CF121" s="84"/>
      <c r="CG121" s="84"/>
      <c r="CH121" s="84"/>
      <c r="CI121" s="84"/>
      <c r="CJ121" s="84"/>
      <c r="CK121" s="84"/>
      <c r="CL121" s="84"/>
      <c r="CM121" s="84"/>
      <c r="CN121" s="84"/>
      <c r="CO121" s="84"/>
      <c r="CP121" s="84"/>
      <c r="CQ121" s="84"/>
      <c r="CR121" s="84"/>
      <c r="CS121" s="84"/>
      <c r="CT121" s="84"/>
      <c r="CU121" s="84"/>
      <c r="CV121" s="84"/>
      <c r="CW121" s="84"/>
      <c r="CX121" s="84"/>
      <c r="CY121" s="84"/>
      <c r="CZ121" s="84"/>
      <c r="DA121" s="84"/>
    </row>
    <row r="122" spans="1:105" x14ac:dyDescent="0.3">
      <c r="A122" s="84"/>
      <c r="B122" s="86"/>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c r="BL122" s="84"/>
      <c r="BM122" s="84"/>
      <c r="BN122" s="84"/>
      <c r="BO122" s="84"/>
      <c r="BP122" s="84"/>
      <c r="BQ122" s="84"/>
      <c r="BR122" s="84"/>
      <c r="BS122" s="84"/>
      <c r="BT122" s="84"/>
      <c r="BU122" s="84"/>
      <c r="BV122" s="84"/>
      <c r="BW122" s="84"/>
      <c r="BX122" s="84"/>
      <c r="BY122" s="84"/>
      <c r="BZ122" s="84"/>
      <c r="CA122" s="84"/>
      <c r="CB122" s="84"/>
      <c r="CC122" s="84"/>
      <c r="CD122" s="84"/>
      <c r="CE122" s="84"/>
      <c r="CF122" s="84"/>
      <c r="CG122" s="84"/>
      <c r="CH122" s="84"/>
      <c r="CI122" s="84"/>
      <c r="CJ122" s="84"/>
      <c r="CK122" s="84"/>
      <c r="CL122" s="84"/>
      <c r="CM122" s="84"/>
      <c r="CN122" s="84"/>
      <c r="CO122" s="84"/>
      <c r="CP122" s="84"/>
      <c r="CQ122" s="84"/>
      <c r="CR122" s="84"/>
      <c r="CS122" s="84"/>
      <c r="CT122" s="84"/>
      <c r="CU122" s="84"/>
      <c r="CV122" s="84"/>
      <c r="CW122" s="84"/>
      <c r="CX122" s="84"/>
      <c r="CY122" s="84"/>
      <c r="CZ122" s="84"/>
      <c r="DA122" s="84"/>
    </row>
    <row r="123" spans="1:105" x14ac:dyDescent="0.3">
      <c r="A123" s="84"/>
      <c r="B123" s="86"/>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row>
    <row r="124" spans="1:105" x14ac:dyDescent="0.3">
      <c r="A124" s="84"/>
      <c r="B124" s="86"/>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c r="BM124" s="84"/>
      <c r="BN124" s="84"/>
      <c r="BO124" s="84"/>
      <c r="BP124" s="84"/>
      <c r="BQ124" s="84"/>
      <c r="BR124" s="84"/>
      <c r="BS124" s="84"/>
      <c r="BT124" s="84"/>
      <c r="BU124" s="84"/>
      <c r="BV124" s="84"/>
      <c r="BW124" s="84"/>
      <c r="BX124" s="84"/>
      <c r="BY124" s="84"/>
      <c r="BZ124" s="84"/>
      <c r="CA124" s="84"/>
      <c r="CB124" s="84"/>
      <c r="CC124" s="84"/>
      <c r="CD124" s="84"/>
      <c r="CE124" s="84"/>
      <c r="CF124" s="84"/>
      <c r="CG124" s="84"/>
      <c r="CH124" s="84"/>
      <c r="CI124" s="84"/>
      <c r="CJ124" s="84"/>
      <c r="CK124" s="84"/>
      <c r="CL124" s="84"/>
      <c r="CM124" s="84"/>
      <c r="CN124" s="84"/>
      <c r="CO124" s="84"/>
      <c r="CP124" s="84"/>
      <c r="CQ124" s="84"/>
      <c r="CR124" s="84"/>
      <c r="CS124" s="84"/>
      <c r="CT124" s="84"/>
      <c r="CU124" s="84"/>
      <c r="CV124" s="84"/>
      <c r="CW124" s="84"/>
      <c r="CX124" s="84"/>
      <c r="CY124" s="84"/>
      <c r="CZ124" s="84"/>
      <c r="DA124" s="84"/>
    </row>
    <row r="125" spans="1:105" x14ac:dyDescent="0.3">
      <c r="A125" s="84"/>
      <c r="B125" s="86"/>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4"/>
      <c r="BR125" s="84"/>
      <c r="BS125" s="84"/>
      <c r="BT125" s="84"/>
      <c r="BU125" s="84"/>
      <c r="BV125" s="84"/>
      <c r="BW125" s="84"/>
      <c r="BX125" s="84"/>
      <c r="BY125" s="84"/>
      <c r="BZ125" s="84"/>
      <c r="CA125" s="84"/>
      <c r="CB125" s="84"/>
      <c r="CC125" s="84"/>
      <c r="CD125" s="84"/>
      <c r="CE125" s="84"/>
      <c r="CF125" s="84"/>
      <c r="CG125" s="84"/>
      <c r="CH125" s="84"/>
      <c r="CI125" s="84"/>
      <c r="CJ125" s="84"/>
      <c r="CK125" s="84"/>
      <c r="CL125" s="84"/>
      <c r="CM125" s="84"/>
      <c r="CN125" s="84"/>
      <c r="CO125" s="84"/>
      <c r="CP125" s="84"/>
      <c r="CQ125" s="84"/>
      <c r="CR125" s="84"/>
      <c r="CS125" s="84"/>
      <c r="CT125" s="84"/>
      <c r="CU125" s="84"/>
      <c r="CV125" s="84"/>
      <c r="CW125" s="84"/>
      <c r="CX125" s="84"/>
      <c r="CY125" s="84"/>
      <c r="CZ125" s="84"/>
      <c r="DA125" s="84"/>
    </row>
    <row r="126" spans="1:105" x14ac:dyDescent="0.3">
      <c r="A126" s="84"/>
      <c r="B126" s="86"/>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4"/>
      <c r="BR126" s="84"/>
      <c r="BS126" s="84"/>
      <c r="BT126" s="84"/>
      <c r="BU126" s="84"/>
      <c r="BV126" s="84"/>
      <c r="BW126" s="84"/>
      <c r="BX126" s="84"/>
      <c r="BY126" s="84"/>
      <c r="BZ126" s="84"/>
      <c r="CA126" s="84"/>
      <c r="CB126" s="84"/>
      <c r="CC126" s="84"/>
      <c r="CD126" s="84"/>
      <c r="CE126" s="84"/>
      <c r="CF126" s="84"/>
      <c r="CG126" s="84"/>
      <c r="CH126" s="84"/>
      <c r="CI126" s="84"/>
      <c r="CJ126" s="84"/>
      <c r="CK126" s="84"/>
      <c r="CL126" s="84"/>
      <c r="CM126" s="84"/>
      <c r="CN126" s="84"/>
      <c r="CO126" s="84"/>
      <c r="CP126" s="84"/>
      <c r="CQ126" s="84"/>
      <c r="CR126" s="84"/>
      <c r="CS126" s="84"/>
      <c r="CT126" s="84"/>
      <c r="CU126" s="84"/>
      <c r="CV126" s="84"/>
      <c r="CW126" s="84"/>
      <c r="CX126" s="84"/>
      <c r="CY126" s="84"/>
      <c r="CZ126" s="84"/>
      <c r="DA126" s="84"/>
    </row>
    <row r="127" spans="1:105" x14ac:dyDescent="0.3">
      <c r="A127" s="84"/>
      <c r="B127" s="86"/>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4"/>
      <c r="BY127" s="84"/>
      <c r="BZ127" s="84"/>
      <c r="CA127" s="84"/>
      <c r="CB127" s="84"/>
      <c r="CC127" s="84"/>
      <c r="CD127" s="84"/>
      <c r="CE127" s="84"/>
      <c r="CF127" s="84"/>
      <c r="CG127" s="84"/>
      <c r="CH127" s="84"/>
      <c r="CI127" s="84"/>
      <c r="CJ127" s="84"/>
      <c r="CK127" s="84"/>
      <c r="CL127" s="84"/>
      <c r="CM127" s="84"/>
      <c r="CN127" s="84"/>
      <c r="CO127" s="84"/>
      <c r="CP127" s="84"/>
      <c r="CQ127" s="84"/>
      <c r="CR127" s="84"/>
      <c r="CS127" s="84"/>
      <c r="CT127" s="84"/>
      <c r="CU127" s="84"/>
      <c r="CV127" s="84"/>
      <c r="CW127" s="84"/>
      <c r="CX127" s="84"/>
      <c r="CY127" s="84"/>
      <c r="CZ127" s="84"/>
      <c r="DA127" s="84"/>
    </row>
    <row r="128" spans="1:105" x14ac:dyDescent="0.3">
      <c r="A128" s="84"/>
      <c r="B128" s="86"/>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c r="BL128" s="84"/>
      <c r="BM128" s="84"/>
      <c r="BN128" s="84"/>
      <c r="BO128" s="84"/>
      <c r="BP128" s="84"/>
      <c r="BQ128" s="84"/>
      <c r="BR128" s="84"/>
      <c r="BS128" s="84"/>
      <c r="BT128" s="84"/>
      <c r="BU128" s="84"/>
      <c r="BV128" s="84"/>
      <c r="BW128" s="84"/>
      <c r="BX128" s="84"/>
      <c r="BY128" s="84"/>
      <c r="BZ128" s="84"/>
      <c r="CA128" s="84"/>
      <c r="CB128" s="84"/>
      <c r="CC128" s="84"/>
      <c r="CD128" s="84"/>
      <c r="CE128" s="84"/>
      <c r="CF128" s="84"/>
      <c r="CG128" s="84"/>
      <c r="CH128" s="84"/>
      <c r="CI128" s="84"/>
      <c r="CJ128" s="84"/>
      <c r="CK128" s="84"/>
      <c r="CL128" s="84"/>
      <c r="CM128" s="84"/>
      <c r="CN128" s="84"/>
      <c r="CO128" s="84"/>
      <c r="CP128" s="84"/>
      <c r="CQ128" s="84"/>
      <c r="CR128" s="84"/>
      <c r="CS128" s="84"/>
      <c r="CT128" s="84"/>
      <c r="CU128" s="84"/>
      <c r="CV128" s="84"/>
      <c r="CW128" s="84"/>
      <c r="CX128" s="84"/>
      <c r="CY128" s="84"/>
      <c r="CZ128" s="84"/>
      <c r="DA128" s="84"/>
    </row>
    <row r="129" spans="1:105" x14ac:dyDescent="0.3">
      <c r="A129" s="84"/>
      <c r="B129" s="86"/>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c r="BL129" s="84"/>
      <c r="BM129" s="84"/>
      <c r="BN129" s="84"/>
      <c r="BO129" s="84"/>
      <c r="BP129" s="84"/>
      <c r="BQ129" s="84"/>
      <c r="BR129" s="84"/>
      <c r="BS129" s="84"/>
      <c r="BT129" s="84"/>
      <c r="BU129" s="84"/>
      <c r="BV129" s="84"/>
      <c r="BW129" s="84"/>
      <c r="BX129" s="84"/>
      <c r="BY129" s="84"/>
      <c r="BZ129" s="84"/>
      <c r="CA129" s="84"/>
      <c r="CB129" s="84"/>
      <c r="CC129" s="84"/>
      <c r="CD129" s="84"/>
      <c r="CE129" s="84"/>
      <c r="CF129" s="84"/>
      <c r="CG129" s="84"/>
      <c r="CH129" s="84"/>
      <c r="CI129" s="84"/>
      <c r="CJ129" s="84"/>
      <c r="CK129" s="84"/>
      <c r="CL129" s="84"/>
      <c r="CM129" s="84"/>
      <c r="CN129" s="84"/>
      <c r="CO129" s="84"/>
      <c r="CP129" s="84"/>
      <c r="CQ129" s="84"/>
      <c r="CR129" s="84"/>
      <c r="CS129" s="84"/>
      <c r="CT129" s="84"/>
      <c r="CU129" s="84"/>
      <c r="CV129" s="84"/>
      <c r="CW129" s="84"/>
      <c r="CX129" s="84"/>
      <c r="CY129" s="84"/>
      <c r="CZ129" s="84"/>
      <c r="DA129" s="84"/>
    </row>
    <row r="130" spans="1:105" x14ac:dyDescent="0.3">
      <c r="A130" s="84"/>
      <c r="B130" s="86"/>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c r="BL130" s="84"/>
      <c r="BM130" s="84"/>
      <c r="BN130" s="84"/>
      <c r="BO130" s="84"/>
      <c r="BP130" s="84"/>
      <c r="BQ130" s="84"/>
      <c r="BR130" s="84"/>
      <c r="BS130" s="84"/>
      <c r="BT130" s="84"/>
      <c r="BU130" s="84"/>
      <c r="BV130" s="84"/>
      <c r="BW130" s="84"/>
      <c r="BX130" s="84"/>
      <c r="BY130" s="84"/>
      <c r="BZ130" s="84"/>
      <c r="CA130" s="84"/>
      <c r="CB130" s="84"/>
      <c r="CC130" s="84"/>
      <c r="CD130" s="84"/>
      <c r="CE130" s="84"/>
      <c r="CF130" s="84"/>
      <c r="CG130" s="84"/>
      <c r="CH130" s="84"/>
      <c r="CI130" s="84"/>
      <c r="CJ130" s="84"/>
      <c r="CK130" s="84"/>
      <c r="CL130" s="84"/>
      <c r="CM130" s="84"/>
      <c r="CN130" s="84"/>
      <c r="CO130" s="84"/>
      <c r="CP130" s="84"/>
      <c r="CQ130" s="84"/>
      <c r="CR130" s="84"/>
      <c r="CS130" s="84"/>
      <c r="CT130" s="84"/>
      <c r="CU130" s="84"/>
      <c r="CV130" s="84"/>
      <c r="CW130" s="84"/>
      <c r="CX130" s="84"/>
      <c r="CY130" s="84"/>
      <c r="CZ130" s="84"/>
      <c r="DA130" s="84"/>
    </row>
    <row r="131" spans="1:105" x14ac:dyDescent="0.3">
      <c r="A131" s="84"/>
      <c r="B131" s="86"/>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4"/>
      <c r="BR131" s="84"/>
      <c r="BS131" s="84"/>
      <c r="BT131" s="84"/>
      <c r="BU131" s="84"/>
      <c r="BV131" s="84"/>
      <c r="BW131" s="84"/>
      <c r="BX131" s="84"/>
      <c r="BY131" s="84"/>
      <c r="BZ131" s="84"/>
      <c r="CA131" s="84"/>
      <c r="CB131" s="84"/>
      <c r="CC131" s="84"/>
      <c r="CD131" s="84"/>
      <c r="CE131" s="84"/>
      <c r="CF131" s="84"/>
      <c r="CG131" s="84"/>
      <c r="CH131" s="84"/>
      <c r="CI131" s="84"/>
      <c r="CJ131" s="84"/>
      <c r="CK131" s="84"/>
      <c r="CL131" s="84"/>
      <c r="CM131" s="84"/>
      <c r="CN131" s="84"/>
      <c r="CO131" s="84"/>
      <c r="CP131" s="84"/>
      <c r="CQ131" s="84"/>
      <c r="CR131" s="84"/>
      <c r="CS131" s="84"/>
      <c r="CT131" s="84"/>
      <c r="CU131" s="84"/>
      <c r="CV131" s="84"/>
      <c r="CW131" s="84"/>
      <c r="CX131" s="84"/>
      <c r="CY131" s="84"/>
      <c r="CZ131" s="84"/>
      <c r="DA131" s="84"/>
    </row>
    <row r="132" spans="1:105" x14ac:dyDescent="0.3">
      <c r="A132" s="84"/>
      <c r="B132" s="86"/>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S132" s="84"/>
      <c r="BT132" s="84"/>
      <c r="BU132" s="84"/>
      <c r="BV132" s="84"/>
      <c r="BW132" s="84"/>
      <c r="BX132" s="84"/>
      <c r="BY132" s="84"/>
      <c r="BZ132" s="84"/>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CW132" s="84"/>
      <c r="CX132" s="84"/>
      <c r="CY132" s="84"/>
      <c r="CZ132" s="84"/>
      <c r="DA132" s="84"/>
    </row>
    <row r="133" spans="1:105" x14ac:dyDescent="0.3">
      <c r="A133" s="84"/>
      <c r="B133" s="86"/>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4"/>
      <c r="BR133" s="84"/>
      <c r="BS133" s="84"/>
      <c r="BT133" s="84"/>
      <c r="BU133" s="84"/>
      <c r="BV133" s="84"/>
      <c r="BW133" s="84"/>
      <c r="BX133" s="84"/>
      <c r="BY133" s="84"/>
      <c r="BZ133" s="84"/>
      <c r="CA133" s="84"/>
      <c r="CB133" s="84"/>
      <c r="CC133" s="84"/>
      <c r="CD133" s="84"/>
      <c r="CE133" s="84"/>
      <c r="CF133" s="84"/>
      <c r="CG133" s="84"/>
      <c r="CH133" s="84"/>
      <c r="CI133" s="84"/>
      <c r="CJ133" s="84"/>
      <c r="CK133" s="84"/>
      <c r="CL133" s="84"/>
      <c r="CM133" s="84"/>
      <c r="CN133" s="84"/>
      <c r="CO133" s="84"/>
      <c r="CP133" s="84"/>
      <c r="CQ133" s="84"/>
      <c r="CR133" s="84"/>
      <c r="CS133" s="84"/>
      <c r="CT133" s="84"/>
      <c r="CU133" s="84"/>
      <c r="CV133" s="84"/>
      <c r="CW133" s="84"/>
      <c r="CX133" s="84"/>
      <c r="CY133" s="84"/>
      <c r="CZ133" s="84"/>
      <c r="DA133" s="84"/>
    </row>
    <row r="134" spans="1:105" x14ac:dyDescent="0.3">
      <c r="A134" s="84"/>
      <c r="B134" s="86"/>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c r="BM134" s="84"/>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84"/>
      <c r="CM134" s="84"/>
      <c r="CN134" s="84"/>
      <c r="CO134" s="84"/>
      <c r="CP134" s="84"/>
      <c r="CQ134" s="84"/>
      <c r="CR134" s="84"/>
      <c r="CS134" s="84"/>
      <c r="CT134" s="84"/>
      <c r="CU134" s="84"/>
      <c r="CV134" s="84"/>
      <c r="CW134" s="84"/>
      <c r="CX134" s="84"/>
      <c r="CY134" s="84"/>
      <c r="CZ134" s="84"/>
      <c r="DA134" s="84"/>
    </row>
    <row r="135" spans="1:105" x14ac:dyDescent="0.3">
      <c r="A135" s="84"/>
      <c r="B135" s="86"/>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S135" s="84"/>
      <c r="BT135" s="84"/>
      <c r="BU135" s="84"/>
      <c r="BV135" s="84"/>
      <c r="BW135" s="84"/>
      <c r="BX135" s="84"/>
      <c r="BY135" s="84"/>
      <c r="BZ135" s="84"/>
      <c r="CA135" s="84"/>
      <c r="CB135" s="84"/>
      <c r="CC135" s="84"/>
      <c r="CD135" s="84"/>
      <c r="CE135" s="84"/>
      <c r="CF135" s="84"/>
      <c r="CG135" s="84"/>
      <c r="CH135" s="84"/>
      <c r="CI135" s="84"/>
      <c r="CJ135" s="84"/>
      <c r="CK135" s="84"/>
      <c r="CL135" s="84"/>
      <c r="CM135" s="84"/>
      <c r="CN135" s="84"/>
      <c r="CO135" s="84"/>
      <c r="CP135" s="84"/>
      <c r="CQ135" s="84"/>
      <c r="CR135" s="84"/>
      <c r="CS135" s="84"/>
      <c r="CT135" s="84"/>
      <c r="CU135" s="84"/>
      <c r="CV135" s="84"/>
      <c r="CW135" s="84"/>
      <c r="CX135" s="84"/>
      <c r="CY135" s="84"/>
      <c r="CZ135" s="84"/>
      <c r="DA135" s="84"/>
    </row>
    <row r="136" spans="1:105" x14ac:dyDescent="0.3">
      <c r="A136" s="84"/>
      <c r="B136" s="86"/>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c r="BL136" s="84"/>
      <c r="BM136" s="84"/>
      <c r="BN136" s="84"/>
      <c r="BO136" s="84"/>
      <c r="BP136" s="84"/>
      <c r="BQ136" s="84"/>
      <c r="BR136" s="84"/>
      <c r="BS136" s="84"/>
      <c r="BT136" s="84"/>
      <c r="BU136" s="84"/>
      <c r="BV136" s="84"/>
      <c r="BW136" s="84"/>
      <c r="BX136" s="84"/>
      <c r="BY136" s="84"/>
      <c r="BZ136" s="84"/>
      <c r="CA136" s="84"/>
      <c r="CB136" s="84"/>
      <c r="CC136" s="84"/>
      <c r="CD136" s="84"/>
      <c r="CE136" s="84"/>
      <c r="CF136" s="84"/>
      <c r="CG136" s="84"/>
      <c r="CH136" s="84"/>
      <c r="CI136" s="84"/>
      <c r="CJ136" s="84"/>
      <c r="CK136" s="84"/>
      <c r="CL136" s="84"/>
      <c r="CM136" s="84"/>
      <c r="CN136" s="84"/>
      <c r="CO136" s="84"/>
      <c r="CP136" s="84"/>
      <c r="CQ136" s="84"/>
      <c r="CR136" s="84"/>
      <c r="CS136" s="84"/>
      <c r="CT136" s="84"/>
      <c r="CU136" s="84"/>
      <c r="CV136" s="84"/>
      <c r="CW136" s="84"/>
      <c r="CX136" s="84"/>
      <c r="CY136" s="84"/>
      <c r="CZ136" s="84"/>
      <c r="DA136" s="84"/>
    </row>
    <row r="137" spans="1:105" x14ac:dyDescent="0.3">
      <c r="A137" s="84"/>
      <c r="B137" s="86"/>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c r="BK137" s="84"/>
      <c r="BL137" s="84"/>
      <c r="BM137" s="84"/>
      <c r="BN137" s="84"/>
      <c r="BO137" s="84"/>
      <c r="BP137" s="84"/>
      <c r="BQ137" s="84"/>
      <c r="BR137" s="84"/>
      <c r="BS137" s="84"/>
      <c r="BT137" s="84"/>
      <c r="BU137" s="84"/>
      <c r="BV137" s="84"/>
      <c r="BW137" s="84"/>
      <c r="BX137" s="84"/>
      <c r="BY137" s="84"/>
      <c r="BZ137" s="84"/>
      <c r="CA137" s="84"/>
      <c r="CB137" s="84"/>
      <c r="CC137" s="84"/>
      <c r="CD137" s="84"/>
      <c r="CE137" s="84"/>
      <c r="CF137" s="84"/>
      <c r="CG137" s="84"/>
      <c r="CH137" s="84"/>
      <c r="CI137" s="84"/>
      <c r="CJ137" s="84"/>
      <c r="CK137" s="84"/>
      <c r="CL137" s="84"/>
      <c r="CM137" s="84"/>
      <c r="CN137" s="84"/>
      <c r="CO137" s="84"/>
      <c r="CP137" s="84"/>
      <c r="CQ137" s="84"/>
      <c r="CR137" s="84"/>
      <c r="CS137" s="84"/>
      <c r="CT137" s="84"/>
      <c r="CU137" s="84"/>
      <c r="CV137" s="84"/>
      <c r="CW137" s="84"/>
      <c r="CX137" s="84"/>
      <c r="CY137" s="84"/>
      <c r="CZ137" s="84"/>
      <c r="DA137" s="84"/>
    </row>
    <row r="138" spans="1:105" x14ac:dyDescent="0.3">
      <c r="A138" s="84"/>
      <c r="B138" s="86"/>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84"/>
      <c r="CL138" s="84"/>
      <c r="CM138" s="84"/>
      <c r="CN138" s="84"/>
      <c r="CO138" s="84"/>
      <c r="CP138" s="84"/>
      <c r="CQ138" s="84"/>
      <c r="CR138" s="84"/>
      <c r="CS138" s="84"/>
      <c r="CT138" s="84"/>
      <c r="CU138" s="84"/>
      <c r="CV138" s="84"/>
      <c r="CW138" s="84"/>
      <c r="CX138" s="84"/>
      <c r="CY138" s="84"/>
      <c r="CZ138" s="84"/>
      <c r="DA138" s="84"/>
    </row>
    <row r="139" spans="1:105" x14ac:dyDescent="0.3">
      <c r="A139" s="84"/>
      <c r="B139" s="86"/>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c r="BK139" s="84"/>
      <c r="BL139" s="84"/>
      <c r="BM139" s="84"/>
      <c r="BN139" s="84"/>
      <c r="BO139" s="84"/>
      <c r="BP139" s="84"/>
      <c r="BQ139" s="84"/>
      <c r="BR139" s="84"/>
      <c r="BS139" s="84"/>
      <c r="BT139" s="84"/>
      <c r="BU139" s="84"/>
      <c r="BV139" s="84"/>
      <c r="BW139" s="84"/>
      <c r="BX139" s="84"/>
      <c r="BY139" s="84"/>
      <c r="BZ139" s="84"/>
      <c r="CA139" s="84"/>
      <c r="CB139" s="84"/>
      <c r="CC139" s="84"/>
      <c r="CD139" s="84"/>
      <c r="CE139" s="84"/>
      <c r="CF139" s="84"/>
      <c r="CG139" s="84"/>
      <c r="CH139" s="84"/>
      <c r="CI139" s="84"/>
      <c r="CJ139" s="84"/>
      <c r="CK139" s="84"/>
      <c r="CL139" s="84"/>
      <c r="CM139" s="84"/>
      <c r="CN139" s="84"/>
      <c r="CO139" s="84"/>
      <c r="CP139" s="84"/>
      <c r="CQ139" s="84"/>
      <c r="CR139" s="84"/>
      <c r="CS139" s="84"/>
      <c r="CT139" s="84"/>
      <c r="CU139" s="84"/>
      <c r="CV139" s="84"/>
      <c r="CW139" s="84"/>
      <c r="CX139" s="84"/>
      <c r="CY139" s="84"/>
      <c r="CZ139" s="84"/>
      <c r="DA139" s="84"/>
    </row>
    <row r="140" spans="1:105" x14ac:dyDescent="0.3">
      <c r="A140" s="84"/>
      <c r="B140" s="86"/>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c r="BM140" s="84"/>
      <c r="BN140" s="84"/>
      <c r="BO140" s="84"/>
      <c r="BP140" s="84"/>
      <c r="BQ140" s="84"/>
      <c r="BR140" s="84"/>
      <c r="BS140" s="84"/>
      <c r="BT140" s="84"/>
      <c r="BU140" s="84"/>
      <c r="BV140" s="84"/>
      <c r="BW140" s="84"/>
      <c r="BX140" s="84"/>
      <c r="BY140" s="84"/>
      <c r="BZ140" s="84"/>
      <c r="CA140" s="84"/>
      <c r="CB140" s="84"/>
      <c r="CC140" s="84"/>
      <c r="CD140" s="84"/>
      <c r="CE140" s="84"/>
      <c r="CF140" s="84"/>
      <c r="CG140" s="84"/>
      <c r="CH140" s="84"/>
      <c r="CI140" s="84"/>
      <c r="CJ140" s="84"/>
      <c r="CK140" s="84"/>
      <c r="CL140" s="84"/>
      <c r="CM140" s="84"/>
      <c r="CN140" s="84"/>
      <c r="CO140" s="84"/>
      <c r="CP140" s="84"/>
      <c r="CQ140" s="84"/>
      <c r="CR140" s="84"/>
      <c r="CS140" s="84"/>
      <c r="CT140" s="84"/>
      <c r="CU140" s="84"/>
      <c r="CV140" s="84"/>
      <c r="CW140" s="84"/>
      <c r="CX140" s="84"/>
      <c r="CY140" s="84"/>
      <c r="CZ140" s="84"/>
      <c r="DA140" s="84"/>
    </row>
    <row r="141" spans="1:105" x14ac:dyDescent="0.3">
      <c r="A141" s="84"/>
      <c r="B141" s="86"/>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c r="BK141" s="84"/>
      <c r="BL141" s="84"/>
      <c r="BM141" s="84"/>
      <c r="BN141" s="84"/>
      <c r="BO141" s="84"/>
      <c r="BP141" s="84"/>
      <c r="BQ141" s="84"/>
      <c r="BR141" s="84"/>
      <c r="BS141" s="84"/>
      <c r="BT141" s="84"/>
      <c r="BU141" s="84"/>
      <c r="BV141" s="84"/>
      <c r="BW141" s="84"/>
      <c r="BX141" s="84"/>
      <c r="BY141" s="84"/>
      <c r="BZ141" s="84"/>
      <c r="CA141" s="84"/>
      <c r="CB141" s="84"/>
      <c r="CC141" s="84"/>
      <c r="CD141" s="84"/>
      <c r="CE141" s="84"/>
      <c r="CF141" s="84"/>
      <c r="CG141" s="84"/>
      <c r="CH141" s="84"/>
      <c r="CI141" s="84"/>
      <c r="CJ141" s="84"/>
      <c r="CK141" s="84"/>
      <c r="CL141" s="84"/>
      <c r="CM141" s="84"/>
      <c r="CN141" s="84"/>
      <c r="CO141" s="84"/>
      <c r="CP141" s="84"/>
      <c r="CQ141" s="84"/>
      <c r="CR141" s="84"/>
      <c r="CS141" s="84"/>
      <c r="CT141" s="84"/>
      <c r="CU141" s="84"/>
      <c r="CV141" s="84"/>
      <c r="CW141" s="84"/>
      <c r="CX141" s="84"/>
      <c r="CY141" s="84"/>
      <c r="CZ141" s="84"/>
      <c r="DA141" s="84"/>
    </row>
    <row r="142" spans="1:105" x14ac:dyDescent="0.3">
      <c r="A142" s="84"/>
      <c r="B142" s="86"/>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c r="BI142" s="84"/>
      <c r="BJ142" s="84"/>
      <c r="BK142" s="84"/>
      <c r="BL142" s="84"/>
      <c r="BM142" s="84"/>
      <c r="BN142" s="84"/>
      <c r="BO142" s="84"/>
      <c r="BP142" s="84"/>
      <c r="BQ142" s="84"/>
      <c r="BR142" s="84"/>
      <c r="BS142" s="84"/>
      <c r="BT142" s="84"/>
      <c r="BU142" s="84"/>
      <c r="BV142" s="84"/>
      <c r="BW142" s="84"/>
      <c r="BX142" s="84"/>
      <c r="BY142" s="84"/>
      <c r="BZ142" s="84"/>
      <c r="CA142" s="84"/>
      <c r="CB142" s="84"/>
      <c r="CC142" s="84"/>
      <c r="CD142" s="84"/>
      <c r="CE142" s="84"/>
      <c r="CF142" s="84"/>
      <c r="CG142" s="84"/>
      <c r="CH142" s="84"/>
      <c r="CI142" s="84"/>
      <c r="CJ142" s="84"/>
      <c r="CK142" s="84"/>
      <c r="CL142" s="84"/>
      <c r="CM142" s="84"/>
      <c r="CN142" s="84"/>
      <c r="CO142" s="84"/>
      <c r="CP142" s="84"/>
      <c r="CQ142" s="84"/>
      <c r="CR142" s="84"/>
      <c r="CS142" s="84"/>
      <c r="CT142" s="84"/>
      <c r="CU142" s="84"/>
      <c r="CV142" s="84"/>
      <c r="CW142" s="84"/>
      <c r="CX142" s="84"/>
      <c r="CY142" s="84"/>
      <c r="CZ142" s="84"/>
      <c r="DA142" s="84"/>
    </row>
    <row r="143" spans="1:105" x14ac:dyDescent="0.3">
      <c r="A143" s="84"/>
      <c r="B143" s="86"/>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84"/>
      <c r="BK143" s="84"/>
      <c r="BL143" s="84"/>
      <c r="BM143" s="84"/>
      <c r="BN143" s="84"/>
      <c r="BO143" s="84"/>
      <c r="BP143" s="84"/>
      <c r="BQ143" s="84"/>
      <c r="BR143" s="84"/>
      <c r="BS143" s="84"/>
      <c r="BT143" s="84"/>
      <c r="BU143" s="84"/>
      <c r="BV143" s="84"/>
      <c r="BW143" s="84"/>
      <c r="BX143" s="84"/>
      <c r="BY143" s="84"/>
      <c r="BZ143" s="84"/>
      <c r="CA143" s="84"/>
      <c r="CB143" s="84"/>
      <c r="CC143" s="84"/>
      <c r="CD143" s="84"/>
      <c r="CE143" s="84"/>
      <c r="CF143" s="84"/>
      <c r="CG143" s="84"/>
      <c r="CH143" s="84"/>
      <c r="CI143" s="84"/>
      <c r="CJ143" s="84"/>
      <c r="CK143" s="84"/>
      <c r="CL143" s="84"/>
      <c r="CM143" s="84"/>
      <c r="CN143" s="84"/>
      <c r="CO143" s="84"/>
      <c r="CP143" s="84"/>
      <c r="CQ143" s="84"/>
      <c r="CR143" s="84"/>
      <c r="CS143" s="84"/>
      <c r="CT143" s="84"/>
      <c r="CU143" s="84"/>
      <c r="CV143" s="84"/>
      <c r="CW143" s="84"/>
      <c r="CX143" s="84"/>
      <c r="CY143" s="84"/>
      <c r="CZ143" s="84"/>
      <c r="DA143" s="84"/>
    </row>
    <row r="144" spans="1:105" x14ac:dyDescent="0.3">
      <c r="A144" s="84"/>
      <c r="B144" s="86"/>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c r="BI144" s="84"/>
      <c r="BJ144" s="84"/>
      <c r="BK144" s="84"/>
      <c r="BL144" s="84"/>
      <c r="BM144" s="84"/>
      <c r="BN144" s="84"/>
      <c r="BO144" s="84"/>
      <c r="BP144" s="84"/>
      <c r="BQ144" s="84"/>
      <c r="BR144" s="84"/>
      <c r="BS144" s="84"/>
      <c r="BT144" s="84"/>
      <c r="BU144" s="84"/>
      <c r="BV144" s="84"/>
      <c r="BW144" s="84"/>
      <c r="BX144" s="84"/>
      <c r="BY144" s="84"/>
      <c r="BZ144" s="84"/>
      <c r="CA144" s="84"/>
      <c r="CB144" s="84"/>
      <c r="CC144" s="84"/>
      <c r="CD144" s="84"/>
      <c r="CE144" s="84"/>
      <c r="CF144" s="84"/>
      <c r="CG144" s="84"/>
      <c r="CH144" s="84"/>
      <c r="CI144" s="84"/>
      <c r="CJ144" s="84"/>
      <c r="CK144" s="84"/>
      <c r="CL144" s="84"/>
      <c r="CM144" s="84"/>
      <c r="CN144" s="84"/>
      <c r="CO144" s="84"/>
      <c r="CP144" s="84"/>
      <c r="CQ144" s="84"/>
      <c r="CR144" s="84"/>
      <c r="CS144" s="84"/>
      <c r="CT144" s="84"/>
      <c r="CU144" s="84"/>
      <c r="CV144" s="84"/>
      <c r="CW144" s="84"/>
      <c r="CX144" s="84"/>
      <c r="CY144" s="84"/>
      <c r="CZ144" s="84"/>
      <c r="DA144" s="84"/>
    </row>
    <row r="145" spans="1:105" x14ac:dyDescent="0.3">
      <c r="A145" s="84"/>
      <c r="B145" s="86"/>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c r="BI145" s="84"/>
      <c r="BJ145" s="84"/>
      <c r="BK145" s="84"/>
      <c r="BL145" s="84"/>
      <c r="BM145" s="84"/>
      <c r="BN145" s="84"/>
      <c r="BO145" s="84"/>
      <c r="BP145" s="84"/>
      <c r="BQ145" s="84"/>
      <c r="BR145" s="84"/>
      <c r="BS145" s="84"/>
      <c r="BT145" s="84"/>
      <c r="BU145" s="84"/>
      <c r="BV145" s="84"/>
      <c r="BW145" s="84"/>
      <c r="BX145" s="84"/>
      <c r="BY145" s="84"/>
      <c r="BZ145" s="84"/>
      <c r="CA145" s="84"/>
      <c r="CB145" s="84"/>
      <c r="CC145" s="84"/>
      <c r="CD145" s="84"/>
      <c r="CE145" s="84"/>
      <c r="CF145" s="84"/>
      <c r="CG145" s="84"/>
      <c r="CH145" s="84"/>
      <c r="CI145" s="84"/>
      <c r="CJ145" s="84"/>
      <c r="CK145" s="84"/>
      <c r="CL145" s="84"/>
      <c r="CM145" s="84"/>
      <c r="CN145" s="84"/>
      <c r="CO145" s="84"/>
      <c r="CP145" s="84"/>
      <c r="CQ145" s="84"/>
      <c r="CR145" s="84"/>
      <c r="CS145" s="84"/>
      <c r="CT145" s="84"/>
      <c r="CU145" s="84"/>
      <c r="CV145" s="84"/>
      <c r="CW145" s="84"/>
      <c r="CX145" s="84"/>
      <c r="CY145" s="84"/>
      <c r="CZ145" s="84"/>
      <c r="DA145" s="84"/>
    </row>
    <row r="146" spans="1:105" x14ac:dyDescent="0.3">
      <c r="A146" s="84"/>
      <c r="B146" s="86"/>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4"/>
      <c r="BR146" s="84"/>
      <c r="BS146" s="84"/>
      <c r="BT146" s="84"/>
      <c r="BU146" s="84"/>
      <c r="BV146" s="84"/>
      <c r="BW146" s="84"/>
      <c r="BX146" s="84"/>
      <c r="BY146" s="84"/>
      <c r="BZ146" s="84"/>
      <c r="CA146" s="84"/>
      <c r="CB146" s="84"/>
      <c r="CC146" s="84"/>
      <c r="CD146" s="84"/>
      <c r="CE146" s="84"/>
      <c r="CF146" s="84"/>
      <c r="CG146" s="84"/>
      <c r="CH146" s="84"/>
      <c r="CI146" s="84"/>
      <c r="CJ146" s="84"/>
      <c r="CK146" s="84"/>
      <c r="CL146" s="84"/>
      <c r="CM146" s="84"/>
      <c r="CN146" s="84"/>
      <c r="CO146" s="84"/>
      <c r="CP146" s="84"/>
      <c r="CQ146" s="84"/>
      <c r="CR146" s="84"/>
      <c r="CS146" s="84"/>
      <c r="CT146" s="84"/>
      <c r="CU146" s="84"/>
      <c r="CV146" s="84"/>
      <c r="CW146" s="84"/>
      <c r="CX146" s="84"/>
      <c r="CY146" s="84"/>
      <c r="CZ146" s="84"/>
      <c r="DA146" s="84"/>
    </row>
    <row r="147" spans="1:105" x14ac:dyDescent="0.3">
      <c r="A147" s="84"/>
      <c r="B147" s="86"/>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c r="BI147" s="84"/>
      <c r="BJ147" s="84"/>
      <c r="BK147" s="84"/>
      <c r="BL147" s="84"/>
      <c r="BM147" s="84"/>
      <c r="BN147" s="84"/>
      <c r="BO147" s="84"/>
      <c r="BP147" s="84"/>
      <c r="BQ147" s="84"/>
      <c r="BR147" s="84"/>
      <c r="BS147" s="84"/>
      <c r="BT147" s="84"/>
      <c r="BU147" s="84"/>
      <c r="BV147" s="84"/>
      <c r="BW147" s="84"/>
      <c r="BX147" s="84"/>
      <c r="BY147" s="84"/>
      <c r="BZ147" s="84"/>
      <c r="CA147" s="84"/>
      <c r="CB147" s="84"/>
      <c r="CC147" s="84"/>
      <c r="CD147" s="84"/>
      <c r="CE147" s="84"/>
      <c r="CF147" s="84"/>
      <c r="CG147" s="84"/>
      <c r="CH147" s="84"/>
      <c r="CI147" s="84"/>
      <c r="CJ147" s="84"/>
      <c r="CK147" s="84"/>
      <c r="CL147" s="84"/>
      <c r="CM147" s="84"/>
      <c r="CN147" s="84"/>
      <c r="CO147" s="84"/>
      <c r="CP147" s="84"/>
      <c r="CQ147" s="84"/>
      <c r="CR147" s="84"/>
      <c r="CS147" s="84"/>
      <c r="CT147" s="84"/>
      <c r="CU147" s="84"/>
      <c r="CV147" s="84"/>
      <c r="CW147" s="84"/>
      <c r="CX147" s="84"/>
      <c r="CY147" s="84"/>
      <c r="CZ147" s="84"/>
      <c r="DA147" s="84"/>
    </row>
    <row r="148" spans="1:105" x14ac:dyDescent="0.3">
      <c r="A148" s="84"/>
      <c r="B148" s="86"/>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4"/>
      <c r="BM148" s="84"/>
      <c r="BN148" s="84"/>
      <c r="BO148" s="84"/>
      <c r="BP148" s="84"/>
      <c r="BQ148" s="84"/>
      <c r="BR148" s="84"/>
      <c r="BS148" s="84"/>
      <c r="BT148" s="84"/>
      <c r="BU148" s="84"/>
      <c r="BV148" s="84"/>
      <c r="BW148" s="84"/>
      <c r="BX148" s="84"/>
      <c r="BY148" s="84"/>
      <c r="BZ148" s="84"/>
      <c r="CA148" s="84"/>
      <c r="CB148" s="84"/>
      <c r="CC148" s="84"/>
      <c r="CD148" s="84"/>
      <c r="CE148" s="84"/>
      <c r="CF148" s="84"/>
      <c r="CG148" s="84"/>
      <c r="CH148" s="84"/>
      <c r="CI148" s="84"/>
      <c r="CJ148" s="84"/>
      <c r="CK148" s="84"/>
      <c r="CL148" s="84"/>
      <c r="CM148" s="84"/>
      <c r="CN148" s="84"/>
      <c r="CO148" s="84"/>
      <c r="CP148" s="84"/>
      <c r="CQ148" s="84"/>
      <c r="CR148" s="84"/>
      <c r="CS148" s="84"/>
      <c r="CT148" s="84"/>
      <c r="CU148" s="84"/>
      <c r="CV148" s="84"/>
      <c r="CW148" s="84"/>
      <c r="CX148" s="84"/>
      <c r="CY148" s="84"/>
      <c r="CZ148" s="84"/>
      <c r="DA148" s="84"/>
    </row>
    <row r="149" spans="1:105" x14ac:dyDescent="0.3">
      <c r="A149" s="84"/>
      <c r="B149" s="86"/>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c r="BK149" s="84"/>
      <c r="BL149" s="84"/>
      <c r="BM149" s="84"/>
      <c r="BN149" s="84"/>
      <c r="BO149" s="84"/>
      <c r="BP149" s="84"/>
      <c r="BQ149" s="84"/>
      <c r="BR149" s="84"/>
      <c r="BS149" s="84"/>
      <c r="BT149" s="84"/>
      <c r="BU149" s="84"/>
      <c r="BV149" s="84"/>
      <c r="BW149" s="84"/>
      <c r="BX149" s="84"/>
      <c r="BY149" s="84"/>
      <c r="BZ149" s="84"/>
      <c r="CA149" s="84"/>
      <c r="CB149" s="84"/>
      <c r="CC149" s="84"/>
      <c r="CD149" s="84"/>
      <c r="CE149" s="84"/>
      <c r="CF149" s="84"/>
      <c r="CG149" s="84"/>
      <c r="CH149" s="84"/>
      <c r="CI149" s="84"/>
      <c r="CJ149" s="84"/>
      <c r="CK149" s="84"/>
      <c r="CL149" s="84"/>
      <c r="CM149" s="84"/>
      <c r="CN149" s="84"/>
      <c r="CO149" s="84"/>
      <c r="CP149" s="84"/>
      <c r="CQ149" s="84"/>
      <c r="CR149" s="84"/>
      <c r="CS149" s="84"/>
      <c r="CT149" s="84"/>
      <c r="CU149" s="84"/>
      <c r="CV149" s="84"/>
      <c r="CW149" s="84"/>
      <c r="CX149" s="84"/>
      <c r="CY149" s="84"/>
      <c r="CZ149" s="84"/>
      <c r="DA149" s="84"/>
    </row>
    <row r="150" spans="1:105" x14ac:dyDescent="0.3">
      <c r="A150" s="84"/>
      <c r="B150" s="86"/>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4"/>
      <c r="BM150" s="84"/>
      <c r="BN150" s="84"/>
      <c r="BO150" s="84"/>
      <c r="BP150" s="84"/>
      <c r="BQ150" s="84"/>
      <c r="BR150" s="84"/>
      <c r="BS150" s="84"/>
      <c r="BT150" s="84"/>
      <c r="BU150" s="84"/>
      <c r="BV150" s="84"/>
      <c r="BW150" s="84"/>
      <c r="BX150" s="84"/>
      <c r="BY150" s="84"/>
      <c r="BZ150" s="84"/>
      <c r="CA150" s="84"/>
      <c r="CB150" s="84"/>
      <c r="CC150" s="84"/>
      <c r="CD150" s="84"/>
      <c r="CE150" s="84"/>
      <c r="CF150" s="84"/>
      <c r="CG150" s="84"/>
      <c r="CH150" s="84"/>
      <c r="CI150" s="84"/>
      <c r="CJ150" s="84"/>
      <c r="CK150" s="84"/>
      <c r="CL150" s="84"/>
      <c r="CM150" s="84"/>
      <c r="CN150" s="84"/>
      <c r="CO150" s="84"/>
      <c r="CP150" s="84"/>
      <c r="CQ150" s="84"/>
      <c r="CR150" s="84"/>
      <c r="CS150" s="84"/>
      <c r="CT150" s="84"/>
      <c r="CU150" s="84"/>
      <c r="CV150" s="84"/>
      <c r="CW150" s="84"/>
      <c r="CX150" s="84"/>
      <c r="CY150" s="84"/>
      <c r="CZ150" s="84"/>
      <c r="DA150" s="84"/>
    </row>
    <row r="151" spans="1:105" x14ac:dyDescent="0.3">
      <c r="A151" s="84"/>
      <c r="B151" s="86"/>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84"/>
      <c r="BK151" s="84"/>
      <c r="BL151" s="84"/>
      <c r="BM151" s="84"/>
      <c r="BN151" s="84"/>
      <c r="BO151" s="84"/>
      <c r="BP151" s="84"/>
      <c r="BQ151" s="84"/>
      <c r="BR151" s="84"/>
      <c r="BS151" s="84"/>
      <c r="BT151" s="84"/>
      <c r="BU151" s="84"/>
      <c r="BV151" s="84"/>
      <c r="BW151" s="84"/>
      <c r="BX151" s="84"/>
      <c r="BY151" s="84"/>
      <c r="BZ151" s="84"/>
      <c r="CA151" s="84"/>
      <c r="CB151" s="84"/>
      <c r="CC151" s="84"/>
      <c r="CD151" s="84"/>
      <c r="CE151" s="84"/>
      <c r="CF151" s="84"/>
      <c r="CG151" s="84"/>
      <c r="CH151" s="84"/>
      <c r="CI151" s="84"/>
      <c r="CJ151" s="84"/>
      <c r="CK151" s="84"/>
      <c r="CL151" s="84"/>
      <c r="CM151" s="84"/>
      <c r="CN151" s="84"/>
      <c r="CO151" s="84"/>
      <c r="CP151" s="84"/>
      <c r="CQ151" s="84"/>
      <c r="CR151" s="84"/>
      <c r="CS151" s="84"/>
      <c r="CT151" s="84"/>
      <c r="CU151" s="84"/>
      <c r="CV151" s="84"/>
      <c r="CW151" s="84"/>
      <c r="CX151" s="84"/>
      <c r="CY151" s="84"/>
      <c r="CZ151" s="84"/>
      <c r="DA151" s="84"/>
    </row>
    <row r="152" spans="1:105" x14ac:dyDescent="0.3">
      <c r="A152" s="84"/>
      <c r="B152" s="86"/>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c r="BK152" s="84"/>
      <c r="BL152" s="84"/>
      <c r="BM152" s="84"/>
      <c r="BN152" s="84"/>
      <c r="BO152" s="84"/>
      <c r="BP152" s="84"/>
      <c r="BQ152" s="84"/>
      <c r="BR152" s="84"/>
      <c r="BS152" s="84"/>
      <c r="BT152" s="84"/>
      <c r="BU152" s="84"/>
      <c r="BV152" s="84"/>
      <c r="BW152" s="84"/>
      <c r="BX152" s="84"/>
      <c r="BY152" s="84"/>
      <c r="BZ152" s="84"/>
      <c r="CA152" s="84"/>
      <c r="CB152" s="84"/>
      <c r="CC152" s="84"/>
      <c r="CD152" s="84"/>
      <c r="CE152" s="84"/>
      <c r="CF152" s="84"/>
      <c r="CG152" s="84"/>
      <c r="CH152" s="84"/>
      <c r="CI152" s="84"/>
      <c r="CJ152" s="84"/>
      <c r="CK152" s="84"/>
      <c r="CL152" s="84"/>
      <c r="CM152" s="84"/>
      <c r="CN152" s="84"/>
      <c r="CO152" s="84"/>
      <c r="CP152" s="84"/>
      <c r="CQ152" s="84"/>
      <c r="CR152" s="84"/>
      <c r="CS152" s="84"/>
      <c r="CT152" s="84"/>
      <c r="CU152" s="84"/>
      <c r="CV152" s="84"/>
      <c r="CW152" s="84"/>
      <c r="CX152" s="84"/>
      <c r="CY152" s="84"/>
      <c r="CZ152" s="84"/>
      <c r="DA152" s="84"/>
    </row>
    <row r="153" spans="1:105" x14ac:dyDescent="0.3">
      <c r="A153" s="84"/>
      <c r="B153" s="86"/>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c r="BI153" s="84"/>
      <c r="BJ153" s="84"/>
      <c r="BK153" s="84"/>
      <c r="BL153" s="84"/>
      <c r="BM153" s="84"/>
      <c r="BN153" s="84"/>
      <c r="BO153" s="84"/>
      <c r="BP153" s="84"/>
      <c r="BQ153" s="84"/>
      <c r="BR153" s="84"/>
      <c r="BS153" s="84"/>
      <c r="BT153" s="84"/>
      <c r="BU153" s="84"/>
      <c r="BV153" s="84"/>
      <c r="BW153" s="84"/>
      <c r="BX153" s="84"/>
      <c r="BY153" s="84"/>
      <c r="BZ153" s="84"/>
      <c r="CA153" s="84"/>
      <c r="CB153" s="84"/>
      <c r="CC153" s="84"/>
      <c r="CD153" s="84"/>
      <c r="CE153" s="84"/>
      <c r="CF153" s="84"/>
      <c r="CG153" s="84"/>
      <c r="CH153" s="84"/>
      <c r="CI153" s="84"/>
      <c r="CJ153" s="84"/>
      <c r="CK153" s="84"/>
      <c r="CL153" s="84"/>
      <c r="CM153" s="84"/>
      <c r="CN153" s="84"/>
      <c r="CO153" s="84"/>
      <c r="CP153" s="84"/>
      <c r="CQ153" s="84"/>
      <c r="CR153" s="84"/>
      <c r="CS153" s="84"/>
      <c r="CT153" s="84"/>
      <c r="CU153" s="84"/>
      <c r="CV153" s="84"/>
      <c r="CW153" s="84"/>
      <c r="CX153" s="84"/>
      <c r="CY153" s="84"/>
      <c r="CZ153" s="84"/>
      <c r="DA153" s="84"/>
    </row>
    <row r="154" spans="1:105" x14ac:dyDescent="0.3">
      <c r="A154" s="84"/>
      <c r="B154" s="86"/>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c r="BI154" s="84"/>
      <c r="BJ154" s="84"/>
      <c r="BK154" s="84"/>
      <c r="BL154" s="84"/>
      <c r="BM154" s="84"/>
      <c r="BN154" s="84"/>
      <c r="BO154" s="84"/>
      <c r="BP154" s="84"/>
      <c r="BQ154" s="84"/>
      <c r="BR154" s="84"/>
      <c r="BS154" s="84"/>
      <c r="BT154" s="84"/>
      <c r="BU154" s="84"/>
      <c r="BV154" s="84"/>
      <c r="BW154" s="84"/>
      <c r="BX154" s="84"/>
      <c r="BY154" s="84"/>
      <c r="BZ154" s="84"/>
      <c r="CA154" s="84"/>
      <c r="CB154" s="84"/>
      <c r="CC154" s="84"/>
      <c r="CD154" s="84"/>
      <c r="CE154" s="84"/>
      <c r="CF154" s="84"/>
      <c r="CG154" s="84"/>
      <c r="CH154" s="84"/>
      <c r="CI154" s="84"/>
      <c r="CJ154" s="84"/>
      <c r="CK154" s="84"/>
      <c r="CL154" s="84"/>
      <c r="CM154" s="84"/>
      <c r="CN154" s="84"/>
      <c r="CO154" s="84"/>
      <c r="CP154" s="84"/>
      <c r="CQ154" s="84"/>
      <c r="CR154" s="84"/>
      <c r="CS154" s="84"/>
      <c r="CT154" s="84"/>
      <c r="CU154" s="84"/>
      <c r="CV154" s="84"/>
      <c r="CW154" s="84"/>
      <c r="CX154" s="84"/>
      <c r="CY154" s="84"/>
      <c r="CZ154" s="84"/>
      <c r="DA154" s="84"/>
    </row>
    <row r="155" spans="1:105" x14ac:dyDescent="0.3">
      <c r="A155" s="84"/>
      <c r="B155" s="86"/>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c r="BK155" s="84"/>
      <c r="BL155" s="84"/>
      <c r="BM155" s="84"/>
      <c r="BN155" s="84"/>
      <c r="BO155" s="84"/>
      <c r="BP155" s="84"/>
      <c r="BQ155" s="84"/>
      <c r="BR155" s="84"/>
      <c r="BS155" s="84"/>
      <c r="BT155" s="84"/>
      <c r="BU155" s="84"/>
      <c r="BV155" s="84"/>
      <c r="BW155" s="84"/>
      <c r="BX155" s="84"/>
      <c r="BY155" s="84"/>
      <c r="BZ155" s="84"/>
      <c r="CA155" s="84"/>
      <c r="CB155" s="84"/>
      <c r="CC155" s="84"/>
      <c r="CD155" s="84"/>
      <c r="CE155" s="84"/>
      <c r="CF155" s="84"/>
      <c r="CG155" s="84"/>
      <c r="CH155" s="84"/>
      <c r="CI155" s="84"/>
      <c r="CJ155" s="84"/>
      <c r="CK155" s="84"/>
      <c r="CL155" s="84"/>
      <c r="CM155" s="84"/>
      <c r="CN155" s="84"/>
      <c r="CO155" s="84"/>
      <c r="CP155" s="84"/>
      <c r="CQ155" s="84"/>
      <c r="CR155" s="84"/>
      <c r="CS155" s="84"/>
      <c r="CT155" s="84"/>
      <c r="CU155" s="84"/>
      <c r="CV155" s="84"/>
      <c r="CW155" s="84"/>
      <c r="CX155" s="84"/>
      <c r="CY155" s="84"/>
      <c r="CZ155" s="84"/>
      <c r="DA155" s="84"/>
    </row>
    <row r="156" spans="1:105" x14ac:dyDescent="0.3">
      <c r="A156" s="84"/>
      <c r="B156" s="86"/>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c r="BI156" s="84"/>
      <c r="BJ156" s="84"/>
      <c r="BK156" s="84"/>
      <c r="BL156" s="84"/>
      <c r="BM156" s="84"/>
      <c r="BN156" s="84"/>
      <c r="BO156" s="84"/>
      <c r="BP156" s="84"/>
      <c r="BQ156" s="84"/>
      <c r="BR156" s="84"/>
      <c r="BS156" s="84"/>
      <c r="BT156" s="84"/>
      <c r="BU156" s="84"/>
      <c r="BV156" s="84"/>
      <c r="BW156" s="84"/>
      <c r="BX156" s="84"/>
      <c r="BY156" s="84"/>
      <c r="BZ156" s="84"/>
      <c r="CA156" s="84"/>
      <c r="CB156" s="84"/>
      <c r="CC156" s="84"/>
      <c r="CD156" s="84"/>
      <c r="CE156" s="84"/>
      <c r="CF156" s="84"/>
      <c r="CG156" s="84"/>
      <c r="CH156" s="84"/>
      <c r="CI156" s="84"/>
      <c r="CJ156" s="84"/>
      <c r="CK156" s="84"/>
      <c r="CL156" s="84"/>
      <c r="CM156" s="84"/>
      <c r="CN156" s="84"/>
      <c r="CO156" s="84"/>
      <c r="CP156" s="84"/>
      <c r="CQ156" s="84"/>
      <c r="CR156" s="84"/>
      <c r="CS156" s="84"/>
      <c r="CT156" s="84"/>
      <c r="CU156" s="84"/>
      <c r="CV156" s="84"/>
      <c r="CW156" s="84"/>
      <c r="CX156" s="84"/>
      <c r="CY156" s="84"/>
      <c r="CZ156" s="84"/>
      <c r="DA156" s="84"/>
    </row>
    <row r="157" spans="1:105" x14ac:dyDescent="0.3">
      <c r="A157" s="84"/>
      <c r="B157" s="86"/>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c r="BI157" s="84"/>
      <c r="BJ157" s="84"/>
      <c r="BK157" s="84"/>
      <c r="BL157" s="84"/>
      <c r="BM157" s="84"/>
      <c r="BN157" s="84"/>
      <c r="BO157" s="84"/>
      <c r="BP157" s="84"/>
      <c r="BQ157" s="84"/>
      <c r="BR157" s="84"/>
      <c r="BS157" s="84"/>
      <c r="BT157" s="84"/>
      <c r="BU157" s="84"/>
      <c r="BV157" s="84"/>
      <c r="BW157" s="84"/>
      <c r="BX157" s="84"/>
      <c r="BY157" s="84"/>
      <c r="BZ157" s="84"/>
      <c r="CA157" s="84"/>
      <c r="CB157" s="84"/>
      <c r="CC157" s="84"/>
      <c r="CD157" s="84"/>
      <c r="CE157" s="84"/>
      <c r="CF157" s="84"/>
      <c r="CG157" s="84"/>
      <c r="CH157" s="84"/>
      <c r="CI157" s="84"/>
      <c r="CJ157" s="84"/>
      <c r="CK157" s="84"/>
      <c r="CL157" s="84"/>
      <c r="CM157" s="84"/>
      <c r="CN157" s="84"/>
      <c r="CO157" s="84"/>
      <c r="CP157" s="84"/>
      <c r="CQ157" s="84"/>
      <c r="CR157" s="84"/>
      <c r="CS157" s="84"/>
      <c r="CT157" s="84"/>
      <c r="CU157" s="84"/>
      <c r="CV157" s="84"/>
      <c r="CW157" s="84"/>
      <c r="CX157" s="84"/>
      <c r="CY157" s="84"/>
      <c r="CZ157" s="84"/>
      <c r="DA157" s="84"/>
    </row>
    <row r="158" spans="1:105" x14ac:dyDescent="0.3">
      <c r="A158" s="84"/>
      <c r="B158" s="86"/>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c r="BI158" s="84"/>
      <c r="BJ158" s="84"/>
      <c r="BK158" s="84"/>
      <c r="BL158" s="84"/>
      <c r="BM158" s="84"/>
      <c r="BN158" s="84"/>
      <c r="BO158" s="84"/>
      <c r="BP158" s="84"/>
      <c r="BQ158" s="84"/>
      <c r="BR158" s="84"/>
      <c r="BS158" s="84"/>
      <c r="BT158" s="84"/>
      <c r="BU158" s="84"/>
      <c r="BV158" s="84"/>
      <c r="BW158" s="84"/>
      <c r="BX158" s="84"/>
      <c r="BY158" s="84"/>
      <c r="BZ158" s="84"/>
      <c r="CA158" s="84"/>
      <c r="CB158" s="84"/>
      <c r="CC158" s="84"/>
      <c r="CD158" s="84"/>
      <c r="CE158" s="84"/>
      <c r="CF158" s="84"/>
      <c r="CG158" s="84"/>
      <c r="CH158" s="84"/>
      <c r="CI158" s="84"/>
      <c r="CJ158" s="84"/>
      <c r="CK158" s="84"/>
      <c r="CL158" s="84"/>
      <c r="CM158" s="84"/>
      <c r="CN158" s="84"/>
      <c r="CO158" s="84"/>
      <c r="CP158" s="84"/>
      <c r="CQ158" s="84"/>
      <c r="CR158" s="84"/>
      <c r="CS158" s="84"/>
      <c r="CT158" s="84"/>
      <c r="CU158" s="84"/>
      <c r="CV158" s="84"/>
      <c r="CW158" s="84"/>
      <c r="CX158" s="84"/>
      <c r="CY158" s="84"/>
      <c r="CZ158" s="84"/>
      <c r="DA158" s="84"/>
    </row>
    <row r="159" spans="1:105" x14ac:dyDescent="0.3">
      <c r="A159" s="84"/>
      <c r="B159" s="86"/>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c r="BI159" s="84"/>
      <c r="BJ159" s="84"/>
      <c r="BK159" s="84"/>
      <c r="BL159" s="84"/>
      <c r="BM159" s="84"/>
      <c r="BN159" s="84"/>
      <c r="BO159" s="84"/>
      <c r="BP159" s="84"/>
      <c r="BQ159" s="84"/>
      <c r="BR159" s="84"/>
      <c r="BS159" s="84"/>
      <c r="BT159" s="84"/>
      <c r="BU159" s="84"/>
      <c r="BV159" s="84"/>
      <c r="BW159" s="84"/>
      <c r="BX159" s="84"/>
      <c r="BY159" s="84"/>
      <c r="BZ159" s="84"/>
      <c r="CA159" s="84"/>
      <c r="CB159" s="84"/>
      <c r="CC159" s="84"/>
      <c r="CD159" s="84"/>
      <c r="CE159" s="84"/>
      <c r="CF159" s="84"/>
      <c r="CG159" s="84"/>
      <c r="CH159" s="84"/>
      <c r="CI159" s="84"/>
      <c r="CJ159" s="84"/>
      <c r="CK159" s="84"/>
      <c r="CL159" s="84"/>
      <c r="CM159" s="84"/>
      <c r="CN159" s="84"/>
      <c r="CO159" s="84"/>
      <c r="CP159" s="84"/>
      <c r="CQ159" s="84"/>
      <c r="CR159" s="84"/>
      <c r="CS159" s="84"/>
      <c r="CT159" s="84"/>
      <c r="CU159" s="84"/>
      <c r="CV159" s="84"/>
      <c r="CW159" s="84"/>
      <c r="CX159" s="84"/>
      <c r="CY159" s="84"/>
      <c r="CZ159" s="84"/>
      <c r="DA159" s="84"/>
    </row>
    <row r="160" spans="1:105" x14ac:dyDescent="0.3">
      <c r="A160" s="84"/>
      <c r="B160" s="86"/>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c r="BM160" s="84"/>
      <c r="BN160" s="84"/>
      <c r="BO160" s="84"/>
      <c r="BP160" s="84"/>
      <c r="BQ160" s="84"/>
      <c r="BR160" s="84"/>
      <c r="BS160" s="84"/>
      <c r="BT160" s="84"/>
      <c r="BU160" s="84"/>
      <c r="BV160" s="84"/>
      <c r="BW160" s="84"/>
      <c r="BX160" s="84"/>
      <c r="BY160" s="84"/>
      <c r="BZ160" s="84"/>
      <c r="CA160" s="84"/>
      <c r="CB160" s="84"/>
      <c r="CC160" s="84"/>
      <c r="CD160" s="84"/>
      <c r="CE160" s="84"/>
      <c r="CF160" s="84"/>
      <c r="CG160" s="84"/>
      <c r="CH160" s="84"/>
      <c r="CI160" s="84"/>
      <c r="CJ160" s="84"/>
      <c r="CK160" s="84"/>
      <c r="CL160" s="84"/>
      <c r="CM160" s="84"/>
      <c r="CN160" s="84"/>
      <c r="CO160" s="84"/>
      <c r="CP160" s="84"/>
      <c r="CQ160" s="84"/>
      <c r="CR160" s="84"/>
      <c r="CS160" s="84"/>
      <c r="CT160" s="84"/>
      <c r="CU160" s="84"/>
      <c r="CV160" s="84"/>
      <c r="CW160" s="84"/>
      <c r="CX160" s="84"/>
      <c r="CY160" s="84"/>
      <c r="CZ160" s="84"/>
      <c r="DA160" s="84"/>
    </row>
    <row r="161" spans="1:105" x14ac:dyDescent="0.3">
      <c r="A161" s="84"/>
      <c r="B161" s="86"/>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4"/>
      <c r="BR161" s="84"/>
      <c r="BS161" s="84"/>
      <c r="BT161" s="84"/>
      <c r="BU161" s="84"/>
      <c r="BV161" s="84"/>
      <c r="BW161" s="84"/>
      <c r="BX161" s="84"/>
      <c r="BY161" s="84"/>
      <c r="BZ161" s="84"/>
      <c r="CA161" s="84"/>
      <c r="CB161" s="84"/>
      <c r="CC161" s="84"/>
      <c r="CD161" s="84"/>
      <c r="CE161" s="84"/>
      <c r="CF161" s="84"/>
      <c r="CG161" s="84"/>
      <c r="CH161" s="84"/>
      <c r="CI161" s="84"/>
      <c r="CJ161" s="84"/>
      <c r="CK161" s="84"/>
      <c r="CL161" s="84"/>
      <c r="CM161" s="84"/>
      <c r="CN161" s="84"/>
      <c r="CO161" s="84"/>
      <c r="CP161" s="84"/>
      <c r="CQ161" s="84"/>
      <c r="CR161" s="84"/>
      <c r="CS161" s="84"/>
      <c r="CT161" s="84"/>
      <c r="CU161" s="84"/>
      <c r="CV161" s="84"/>
      <c r="CW161" s="84"/>
      <c r="CX161" s="84"/>
      <c r="CY161" s="84"/>
      <c r="CZ161" s="84"/>
      <c r="DA161" s="84"/>
    </row>
    <row r="162" spans="1:105" x14ac:dyDescent="0.3">
      <c r="A162" s="84"/>
      <c r="B162" s="86"/>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c r="BO162" s="84"/>
      <c r="BP162" s="84"/>
      <c r="BQ162" s="84"/>
      <c r="BR162" s="84"/>
      <c r="BS162" s="84"/>
      <c r="BT162" s="84"/>
      <c r="BU162" s="84"/>
      <c r="BV162" s="84"/>
      <c r="BW162" s="84"/>
      <c r="BX162" s="84"/>
      <c r="BY162" s="84"/>
      <c r="BZ162" s="84"/>
      <c r="CA162" s="84"/>
      <c r="CB162" s="84"/>
      <c r="CC162" s="84"/>
      <c r="CD162" s="84"/>
      <c r="CE162" s="84"/>
      <c r="CF162" s="84"/>
      <c r="CG162" s="84"/>
      <c r="CH162" s="84"/>
      <c r="CI162" s="84"/>
      <c r="CJ162" s="84"/>
      <c r="CK162" s="84"/>
      <c r="CL162" s="84"/>
      <c r="CM162" s="84"/>
      <c r="CN162" s="84"/>
      <c r="CO162" s="84"/>
      <c r="CP162" s="84"/>
      <c r="CQ162" s="84"/>
      <c r="CR162" s="84"/>
      <c r="CS162" s="84"/>
      <c r="CT162" s="84"/>
      <c r="CU162" s="84"/>
      <c r="CV162" s="84"/>
      <c r="CW162" s="84"/>
      <c r="CX162" s="84"/>
      <c r="CY162" s="84"/>
      <c r="CZ162" s="84"/>
      <c r="DA162" s="84"/>
    </row>
    <row r="163" spans="1:105" x14ac:dyDescent="0.3">
      <c r="A163" s="84"/>
      <c r="B163" s="86"/>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c r="BK163" s="84"/>
      <c r="BL163" s="84"/>
      <c r="BM163" s="84"/>
      <c r="BN163" s="84"/>
      <c r="BO163" s="84"/>
      <c r="BP163" s="84"/>
      <c r="BQ163" s="84"/>
      <c r="BR163" s="84"/>
      <c r="BS163" s="84"/>
      <c r="BT163" s="84"/>
      <c r="BU163" s="84"/>
      <c r="BV163" s="84"/>
      <c r="BW163" s="84"/>
      <c r="BX163" s="84"/>
      <c r="BY163" s="84"/>
      <c r="BZ163" s="84"/>
      <c r="CA163" s="84"/>
      <c r="CB163" s="84"/>
      <c r="CC163" s="84"/>
      <c r="CD163" s="84"/>
      <c r="CE163" s="84"/>
      <c r="CF163" s="84"/>
      <c r="CG163" s="84"/>
      <c r="CH163" s="84"/>
      <c r="CI163" s="84"/>
      <c r="CJ163" s="84"/>
      <c r="CK163" s="84"/>
      <c r="CL163" s="84"/>
      <c r="CM163" s="84"/>
      <c r="CN163" s="84"/>
      <c r="CO163" s="84"/>
      <c r="CP163" s="84"/>
      <c r="CQ163" s="84"/>
      <c r="CR163" s="84"/>
      <c r="CS163" s="84"/>
      <c r="CT163" s="84"/>
      <c r="CU163" s="84"/>
      <c r="CV163" s="84"/>
      <c r="CW163" s="84"/>
      <c r="CX163" s="84"/>
      <c r="CY163" s="84"/>
      <c r="CZ163" s="84"/>
      <c r="DA163" s="84"/>
    </row>
    <row r="164" spans="1:105" x14ac:dyDescent="0.3">
      <c r="A164" s="84"/>
      <c r="B164" s="86"/>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c r="BK164" s="84"/>
      <c r="BL164" s="84"/>
      <c r="BM164" s="84"/>
      <c r="BN164" s="84"/>
      <c r="BO164" s="84"/>
      <c r="BP164" s="84"/>
      <c r="BQ164" s="84"/>
      <c r="BR164" s="84"/>
      <c r="BS164" s="84"/>
      <c r="BT164" s="84"/>
      <c r="BU164" s="84"/>
      <c r="BV164" s="84"/>
      <c r="BW164" s="84"/>
      <c r="BX164" s="84"/>
      <c r="BY164" s="84"/>
      <c r="BZ164" s="84"/>
      <c r="CA164" s="84"/>
      <c r="CB164" s="84"/>
      <c r="CC164" s="84"/>
      <c r="CD164" s="84"/>
      <c r="CE164" s="84"/>
      <c r="CF164" s="84"/>
      <c r="CG164" s="84"/>
      <c r="CH164" s="84"/>
      <c r="CI164" s="84"/>
      <c r="CJ164" s="84"/>
      <c r="CK164" s="84"/>
      <c r="CL164" s="84"/>
      <c r="CM164" s="84"/>
      <c r="CN164" s="84"/>
      <c r="CO164" s="84"/>
      <c r="CP164" s="84"/>
      <c r="CQ164" s="84"/>
      <c r="CR164" s="84"/>
      <c r="CS164" s="84"/>
      <c r="CT164" s="84"/>
      <c r="CU164" s="84"/>
      <c r="CV164" s="84"/>
      <c r="CW164" s="84"/>
      <c r="CX164" s="84"/>
      <c r="CY164" s="84"/>
      <c r="CZ164" s="84"/>
      <c r="DA164" s="84"/>
    </row>
    <row r="165" spans="1:105" x14ac:dyDescent="0.3">
      <c r="A165" s="84"/>
      <c r="B165" s="86"/>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c r="BI165" s="84"/>
      <c r="BJ165" s="84"/>
      <c r="BK165" s="84"/>
      <c r="BL165" s="84"/>
      <c r="BM165" s="84"/>
      <c r="BN165" s="84"/>
      <c r="BO165" s="84"/>
      <c r="BP165" s="84"/>
      <c r="BQ165" s="84"/>
      <c r="BR165" s="84"/>
      <c r="BS165" s="84"/>
      <c r="BT165" s="84"/>
      <c r="BU165" s="84"/>
      <c r="BV165" s="84"/>
      <c r="BW165" s="84"/>
      <c r="BX165" s="84"/>
      <c r="BY165" s="84"/>
      <c r="BZ165" s="84"/>
      <c r="CA165" s="84"/>
      <c r="CB165" s="84"/>
      <c r="CC165" s="84"/>
      <c r="CD165" s="84"/>
      <c r="CE165" s="84"/>
      <c r="CF165" s="84"/>
      <c r="CG165" s="84"/>
      <c r="CH165" s="84"/>
      <c r="CI165" s="84"/>
      <c r="CJ165" s="84"/>
      <c r="CK165" s="84"/>
      <c r="CL165" s="84"/>
      <c r="CM165" s="84"/>
      <c r="CN165" s="84"/>
      <c r="CO165" s="84"/>
      <c r="CP165" s="84"/>
      <c r="CQ165" s="84"/>
      <c r="CR165" s="84"/>
      <c r="CS165" s="84"/>
      <c r="CT165" s="84"/>
      <c r="CU165" s="84"/>
      <c r="CV165" s="84"/>
      <c r="CW165" s="84"/>
      <c r="CX165" s="84"/>
      <c r="CY165" s="84"/>
      <c r="CZ165" s="84"/>
      <c r="DA165" s="84"/>
    </row>
    <row r="166" spans="1:105" x14ac:dyDescent="0.3">
      <c r="A166" s="84"/>
      <c r="B166" s="86"/>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c r="BM166" s="84"/>
      <c r="BN166" s="84"/>
      <c r="BO166" s="84"/>
      <c r="BP166" s="84"/>
      <c r="BQ166" s="84"/>
      <c r="BR166" s="84"/>
      <c r="BS166" s="84"/>
      <c r="BT166" s="84"/>
      <c r="BU166" s="84"/>
      <c r="BV166" s="84"/>
      <c r="BW166" s="84"/>
      <c r="BX166" s="84"/>
      <c r="BY166" s="84"/>
      <c r="BZ166" s="84"/>
      <c r="CA166" s="84"/>
      <c r="CB166" s="84"/>
      <c r="CC166" s="84"/>
      <c r="CD166" s="84"/>
      <c r="CE166" s="84"/>
      <c r="CF166" s="84"/>
      <c r="CG166" s="84"/>
      <c r="CH166" s="84"/>
      <c r="CI166" s="84"/>
      <c r="CJ166" s="84"/>
      <c r="CK166" s="84"/>
      <c r="CL166" s="84"/>
      <c r="CM166" s="84"/>
      <c r="CN166" s="84"/>
      <c r="CO166" s="84"/>
      <c r="CP166" s="84"/>
      <c r="CQ166" s="84"/>
      <c r="CR166" s="84"/>
      <c r="CS166" s="84"/>
      <c r="CT166" s="84"/>
      <c r="CU166" s="84"/>
      <c r="CV166" s="84"/>
      <c r="CW166" s="84"/>
      <c r="CX166" s="84"/>
      <c r="CY166" s="84"/>
      <c r="CZ166" s="84"/>
      <c r="DA166" s="84"/>
    </row>
    <row r="167" spans="1:105" x14ac:dyDescent="0.3">
      <c r="A167" s="84"/>
      <c r="B167" s="86"/>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4"/>
      <c r="BR167" s="84"/>
      <c r="BS167" s="84"/>
      <c r="BT167" s="84"/>
      <c r="BU167" s="84"/>
      <c r="BV167" s="84"/>
      <c r="BW167" s="84"/>
      <c r="BX167" s="84"/>
      <c r="BY167" s="84"/>
      <c r="BZ167" s="84"/>
      <c r="CA167" s="84"/>
      <c r="CB167" s="84"/>
      <c r="CC167" s="84"/>
      <c r="CD167" s="84"/>
      <c r="CE167" s="84"/>
      <c r="CF167" s="84"/>
      <c r="CG167" s="84"/>
      <c r="CH167" s="84"/>
      <c r="CI167" s="84"/>
      <c r="CJ167" s="84"/>
      <c r="CK167" s="84"/>
      <c r="CL167" s="84"/>
      <c r="CM167" s="84"/>
      <c r="CN167" s="84"/>
      <c r="CO167" s="84"/>
      <c r="CP167" s="84"/>
      <c r="CQ167" s="84"/>
      <c r="CR167" s="84"/>
      <c r="CS167" s="84"/>
      <c r="CT167" s="84"/>
      <c r="CU167" s="84"/>
      <c r="CV167" s="84"/>
      <c r="CW167" s="84"/>
      <c r="CX167" s="84"/>
      <c r="CY167" s="84"/>
      <c r="CZ167" s="84"/>
      <c r="DA167" s="84"/>
    </row>
    <row r="168" spans="1:105" x14ac:dyDescent="0.3">
      <c r="A168" s="84"/>
      <c r="B168" s="86"/>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c r="BI168" s="84"/>
      <c r="BJ168" s="84"/>
      <c r="BK168" s="84"/>
      <c r="BL168" s="84"/>
      <c r="BM168" s="84"/>
      <c r="BN168" s="84"/>
      <c r="BO168" s="84"/>
      <c r="BP168" s="84"/>
      <c r="BQ168" s="84"/>
      <c r="BR168" s="84"/>
      <c r="BS168" s="84"/>
      <c r="BT168" s="84"/>
      <c r="BU168" s="84"/>
      <c r="BV168" s="84"/>
      <c r="BW168" s="84"/>
      <c r="BX168" s="84"/>
      <c r="BY168" s="84"/>
      <c r="BZ168" s="84"/>
      <c r="CA168" s="84"/>
      <c r="CB168" s="84"/>
      <c r="CC168" s="84"/>
      <c r="CD168" s="84"/>
      <c r="CE168" s="84"/>
      <c r="CF168" s="84"/>
      <c r="CG168" s="84"/>
      <c r="CH168" s="84"/>
      <c r="CI168" s="84"/>
      <c r="CJ168" s="84"/>
      <c r="CK168" s="84"/>
      <c r="CL168" s="84"/>
      <c r="CM168" s="84"/>
      <c r="CN168" s="84"/>
      <c r="CO168" s="84"/>
      <c r="CP168" s="84"/>
      <c r="CQ168" s="84"/>
      <c r="CR168" s="84"/>
      <c r="CS168" s="84"/>
      <c r="CT168" s="84"/>
      <c r="CU168" s="84"/>
      <c r="CV168" s="84"/>
      <c r="CW168" s="84"/>
      <c r="CX168" s="84"/>
      <c r="CY168" s="84"/>
      <c r="CZ168" s="84"/>
      <c r="DA168" s="84"/>
    </row>
    <row r="169" spans="1:105" x14ac:dyDescent="0.3">
      <c r="A169" s="84"/>
      <c r="B169" s="86"/>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c r="BK169" s="84"/>
      <c r="BL169" s="84"/>
      <c r="BM169" s="84"/>
      <c r="BN169" s="84"/>
      <c r="BO169" s="84"/>
      <c r="BP169" s="84"/>
      <c r="BQ169" s="84"/>
      <c r="BR169" s="84"/>
      <c r="BS169" s="84"/>
      <c r="BT169" s="84"/>
      <c r="BU169" s="84"/>
      <c r="BV169" s="84"/>
      <c r="BW169" s="84"/>
      <c r="BX169" s="84"/>
      <c r="BY169" s="84"/>
      <c r="BZ169" s="84"/>
      <c r="CA169" s="84"/>
      <c r="CB169" s="84"/>
      <c r="CC169" s="84"/>
      <c r="CD169" s="84"/>
      <c r="CE169" s="84"/>
      <c r="CF169" s="84"/>
      <c r="CG169" s="84"/>
      <c r="CH169" s="84"/>
      <c r="CI169" s="84"/>
      <c r="CJ169" s="84"/>
      <c r="CK169" s="84"/>
      <c r="CL169" s="84"/>
      <c r="CM169" s="84"/>
      <c r="CN169" s="84"/>
      <c r="CO169" s="84"/>
      <c r="CP169" s="84"/>
      <c r="CQ169" s="84"/>
      <c r="CR169" s="84"/>
      <c r="CS169" s="84"/>
      <c r="CT169" s="84"/>
      <c r="CU169" s="84"/>
      <c r="CV169" s="84"/>
      <c r="CW169" s="84"/>
      <c r="CX169" s="84"/>
      <c r="CY169" s="84"/>
      <c r="CZ169" s="84"/>
      <c r="DA169" s="84"/>
    </row>
    <row r="170" spans="1:105" x14ac:dyDescent="0.3">
      <c r="A170" s="84"/>
      <c r="B170" s="86"/>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c r="BM170" s="84"/>
      <c r="BN170" s="84"/>
      <c r="BO170" s="84"/>
      <c r="BP170" s="84"/>
      <c r="BQ170" s="84"/>
      <c r="BR170" s="84"/>
      <c r="BS170" s="84"/>
      <c r="BT170" s="84"/>
      <c r="BU170" s="84"/>
      <c r="BV170" s="84"/>
      <c r="BW170" s="84"/>
      <c r="BX170" s="84"/>
      <c r="BY170" s="84"/>
      <c r="BZ170" s="84"/>
      <c r="CA170" s="84"/>
      <c r="CB170" s="84"/>
      <c r="CC170" s="84"/>
      <c r="CD170" s="84"/>
      <c r="CE170" s="84"/>
      <c r="CF170" s="84"/>
      <c r="CG170" s="84"/>
      <c r="CH170" s="84"/>
      <c r="CI170" s="84"/>
      <c r="CJ170" s="84"/>
      <c r="CK170" s="84"/>
      <c r="CL170" s="84"/>
      <c r="CM170" s="84"/>
      <c r="CN170" s="84"/>
      <c r="CO170" s="84"/>
      <c r="CP170" s="84"/>
      <c r="CQ170" s="84"/>
      <c r="CR170" s="84"/>
      <c r="CS170" s="84"/>
      <c r="CT170" s="84"/>
      <c r="CU170" s="84"/>
      <c r="CV170" s="84"/>
      <c r="CW170" s="84"/>
      <c r="CX170" s="84"/>
      <c r="CY170" s="84"/>
      <c r="CZ170" s="84"/>
      <c r="DA170" s="84"/>
    </row>
    <row r="171" spans="1:105" x14ac:dyDescent="0.3">
      <c r="A171" s="84"/>
      <c r="B171" s="86"/>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84"/>
      <c r="BN171" s="84"/>
      <c r="BO171" s="84"/>
      <c r="BP171" s="84"/>
      <c r="BQ171" s="84"/>
      <c r="BR171" s="84"/>
      <c r="BS171" s="84"/>
      <c r="BT171" s="84"/>
      <c r="BU171" s="84"/>
      <c r="BV171" s="84"/>
      <c r="BW171" s="84"/>
      <c r="BX171" s="84"/>
      <c r="BY171" s="84"/>
      <c r="BZ171" s="84"/>
      <c r="CA171" s="84"/>
      <c r="CB171" s="84"/>
      <c r="CC171" s="84"/>
      <c r="CD171" s="84"/>
      <c r="CE171" s="84"/>
      <c r="CF171" s="84"/>
      <c r="CG171" s="84"/>
      <c r="CH171" s="84"/>
      <c r="CI171" s="84"/>
      <c r="CJ171" s="84"/>
      <c r="CK171" s="84"/>
      <c r="CL171" s="84"/>
      <c r="CM171" s="84"/>
      <c r="CN171" s="84"/>
      <c r="CO171" s="84"/>
      <c r="CP171" s="84"/>
      <c r="CQ171" s="84"/>
      <c r="CR171" s="84"/>
      <c r="CS171" s="84"/>
      <c r="CT171" s="84"/>
      <c r="CU171" s="84"/>
      <c r="CV171" s="84"/>
      <c r="CW171" s="84"/>
      <c r="CX171" s="84"/>
      <c r="CY171" s="84"/>
      <c r="CZ171" s="84"/>
      <c r="DA171" s="84"/>
    </row>
    <row r="172" spans="1:105" x14ac:dyDescent="0.3">
      <c r="A172" s="84"/>
      <c r="B172" s="86"/>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c r="BJ172" s="84"/>
      <c r="BK172" s="84"/>
      <c r="BL172" s="84"/>
      <c r="BM172" s="84"/>
      <c r="BN172" s="84"/>
      <c r="BO172" s="84"/>
      <c r="BP172" s="84"/>
      <c r="BQ172" s="84"/>
      <c r="BR172" s="84"/>
      <c r="BS172" s="84"/>
      <c r="BT172" s="84"/>
      <c r="BU172" s="84"/>
      <c r="BV172" s="84"/>
      <c r="BW172" s="84"/>
      <c r="BX172" s="84"/>
      <c r="BY172" s="84"/>
      <c r="BZ172" s="84"/>
      <c r="CA172" s="84"/>
      <c r="CB172" s="84"/>
      <c r="CC172" s="84"/>
      <c r="CD172" s="84"/>
      <c r="CE172" s="84"/>
      <c r="CF172" s="84"/>
      <c r="CG172" s="84"/>
      <c r="CH172" s="84"/>
      <c r="CI172" s="84"/>
      <c r="CJ172" s="84"/>
      <c r="CK172" s="84"/>
      <c r="CL172" s="84"/>
      <c r="CM172" s="84"/>
      <c r="CN172" s="84"/>
      <c r="CO172" s="84"/>
      <c r="CP172" s="84"/>
      <c r="CQ172" s="84"/>
      <c r="CR172" s="84"/>
      <c r="CS172" s="84"/>
      <c r="CT172" s="84"/>
      <c r="CU172" s="84"/>
      <c r="CV172" s="84"/>
      <c r="CW172" s="84"/>
      <c r="CX172" s="84"/>
      <c r="CY172" s="84"/>
      <c r="CZ172" s="84"/>
      <c r="DA172" s="84"/>
    </row>
    <row r="173" spans="1:105" x14ac:dyDescent="0.3">
      <c r="A173" s="84"/>
      <c r="B173" s="86"/>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c r="BM173" s="84"/>
      <c r="BN173" s="84"/>
      <c r="BO173" s="84"/>
      <c r="BP173" s="84"/>
      <c r="BQ173" s="84"/>
      <c r="BR173" s="84"/>
      <c r="BS173" s="84"/>
      <c r="BT173" s="84"/>
      <c r="BU173" s="84"/>
      <c r="BV173" s="84"/>
      <c r="BW173" s="84"/>
      <c r="BX173" s="84"/>
      <c r="BY173" s="84"/>
      <c r="BZ173" s="84"/>
      <c r="CA173" s="84"/>
      <c r="CB173" s="84"/>
      <c r="CC173" s="84"/>
      <c r="CD173" s="84"/>
      <c r="CE173" s="84"/>
      <c r="CF173" s="84"/>
      <c r="CG173" s="84"/>
      <c r="CH173" s="84"/>
      <c r="CI173" s="84"/>
      <c r="CJ173" s="84"/>
      <c r="CK173" s="84"/>
      <c r="CL173" s="84"/>
      <c r="CM173" s="84"/>
      <c r="CN173" s="84"/>
      <c r="CO173" s="84"/>
      <c r="CP173" s="84"/>
      <c r="CQ173" s="84"/>
      <c r="CR173" s="84"/>
      <c r="CS173" s="84"/>
      <c r="CT173" s="84"/>
      <c r="CU173" s="84"/>
      <c r="CV173" s="84"/>
      <c r="CW173" s="84"/>
      <c r="CX173" s="84"/>
      <c r="CY173" s="84"/>
      <c r="CZ173" s="84"/>
      <c r="DA173" s="84"/>
    </row>
    <row r="174" spans="1:105" x14ac:dyDescent="0.3">
      <c r="A174" s="84"/>
      <c r="B174" s="86"/>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c r="BJ174" s="84"/>
      <c r="BK174" s="84"/>
      <c r="BL174" s="84"/>
      <c r="BM174" s="84"/>
      <c r="BN174" s="84"/>
      <c r="BO174" s="84"/>
      <c r="BP174" s="84"/>
      <c r="BQ174" s="84"/>
      <c r="BR174" s="84"/>
      <c r="BS174" s="84"/>
      <c r="BT174" s="84"/>
      <c r="BU174" s="84"/>
      <c r="BV174" s="84"/>
      <c r="BW174" s="84"/>
      <c r="BX174" s="84"/>
      <c r="BY174" s="84"/>
      <c r="BZ174" s="84"/>
      <c r="CA174" s="84"/>
      <c r="CB174" s="84"/>
      <c r="CC174" s="84"/>
      <c r="CD174" s="84"/>
      <c r="CE174" s="84"/>
      <c r="CF174" s="84"/>
      <c r="CG174" s="84"/>
      <c r="CH174" s="84"/>
      <c r="CI174" s="84"/>
      <c r="CJ174" s="84"/>
      <c r="CK174" s="84"/>
      <c r="CL174" s="84"/>
      <c r="CM174" s="84"/>
      <c r="CN174" s="84"/>
      <c r="CO174" s="84"/>
      <c r="CP174" s="84"/>
      <c r="CQ174" s="84"/>
      <c r="CR174" s="84"/>
      <c r="CS174" s="84"/>
      <c r="CT174" s="84"/>
      <c r="CU174" s="84"/>
      <c r="CV174" s="84"/>
      <c r="CW174" s="84"/>
      <c r="CX174" s="84"/>
      <c r="CY174" s="84"/>
      <c r="CZ174" s="84"/>
      <c r="DA174" s="84"/>
    </row>
    <row r="175" spans="1:105" x14ac:dyDescent="0.3">
      <c r="A175" s="84"/>
      <c r="B175" s="86"/>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c r="BJ175" s="84"/>
      <c r="BK175" s="84"/>
      <c r="BL175" s="84"/>
      <c r="BM175" s="84"/>
      <c r="BN175" s="84"/>
      <c r="BO175" s="84"/>
      <c r="BP175" s="84"/>
      <c r="BQ175" s="84"/>
      <c r="BR175" s="84"/>
      <c r="BS175" s="84"/>
      <c r="BT175" s="84"/>
      <c r="BU175" s="84"/>
      <c r="BV175" s="84"/>
      <c r="BW175" s="84"/>
      <c r="BX175" s="84"/>
      <c r="BY175" s="84"/>
      <c r="BZ175" s="84"/>
      <c r="CA175" s="84"/>
      <c r="CB175" s="84"/>
      <c r="CC175" s="84"/>
      <c r="CD175" s="84"/>
      <c r="CE175" s="84"/>
      <c r="CF175" s="84"/>
      <c r="CG175" s="84"/>
      <c r="CH175" s="84"/>
      <c r="CI175" s="84"/>
      <c r="CJ175" s="84"/>
      <c r="CK175" s="84"/>
      <c r="CL175" s="84"/>
      <c r="CM175" s="84"/>
      <c r="CN175" s="84"/>
      <c r="CO175" s="84"/>
      <c r="CP175" s="84"/>
      <c r="CQ175" s="84"/>
      <c r="CR175" s="84"/>
      <c r="CS175" s="84"/>
      <c r="CT175" s="84"/>
      <c r="CU175" s="84"/>
      <c r="CV175" s="84"/>
      <c r="CW175" s="84"/>
      <c r="CX175" s="84"/>
      <c r="CY175" s="84"/>
      <c r="CZ175" s="84"/>
      <c r="DA175" s="84"/>
    </row>
    <row r="176" spans="1:105" x14ac:dyDescent="0.3">
      <c r="A176" s="84"/>
      <c r="B176" s="86"/>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c r="BJ176" s="84"/>
      <c r="BK176" s="84"/>
      <c r="BL176" s="84"/>
      <c r="BM176" s="84"/>
      <c r="BN176" s="84"/>
      <c r="BO176" s="84"/>
      <c r="BP176" s="84"/>
      <c r="BQ176" s="84"/>
      <c r="BR176" s="84"/>
      <c r="BS176" s="84"/>
      <c r="BT176" s="84"/>
      <c r="BU176" s="84"/>
      <c r="BV176" s="84"/>
      <c r="BW176" s="84"/>
      <c r="BX176" s="84"/>
      <c r="BY176" s="84"/>
      <c r="BZ176" s="84"/>
      <c r="CA176" s="84"/>
      <c r="CB176" s="84"/>
      <c r="CC176" s="84"/>
      <c r="CD176" s="84"/>
      <c r="CE176" s="84"/>
      <c r="CF176" s="84"/>
      <c r="CG176" s="84"/>
      <c r="CH176" s="84"/>
      <c r="CI176" s="84"/>
      <c r="CJ176" s="84"/>
      <c r="CK176" s="84"/>
      <c r="CL176" s="84"/>
      <c r="CM176" s="84"/>
      <c r="CN176" s="84"/>
      <c r="CO176" s="84"/>
      <c r="CP176" s="84"/>
      <c r="CQ176" s="84"/>
      <c r="CR176" s="84"/>
      <c r="CS176" s="84"/>
      <c r="CT176" s="84"/>
      <c r="CU176" s="84"/>
      <c r="CV176" s="84"/>
      <c r="CW176" s="84"/>
      <c r="CX176" s="84"/>
      <c r="CY176" s="84"/>
      <c r="CZ176" s="84"/>
      <c r="DA176" s="84"/>
    </row>
    <row r="177" spans="1:105" x14ac:dyDescent="0.3">
      <c r="A177" s="84"/>
      <c r="B177" s="86"/>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c r="BJ177" s="84"/>
      <c r="BK177" s="84"/>
      <c r="BL177" s="84"/>
      <c r="BM177" s="84"/>
      <c r="BN177" s="84"/>
      <c r="BO177" s="84"/>
      <c r="BP177" s="84"/>
      <c r="BQ177" s="84"/>
      <c r="BR177" s="84"/>
      <c r="BS177" s="84"/>
      <c r="BT177" s="84"/>
      <c r="BU177" s="84"/>
      <c r="BV177" s="84"/>
      <c r="BW177" s="84"/>
      <c r="BX177" s="84"/>
      <c r="BY177" s="84"/>
      <c r="BZ177" s="84"/>
      <c r="CA177" s="84"/>
      <c r="CB177" s="84"/>
      <c r="CC177" s="84"/>
      <c r="CD177" s="84"/>
      <c r="CE177" s="84"/>
      <c r="CF177" s="84"/>
      <c r="CG177" s="84"/>
      <c r="CH177" s="84"/>
      <c r="CI177" s="84"/>
      <c r="CJ177" s="84"/>
      <c r="CK177" s="84"/>
      <c r="CL177" s="84"/>
      <c r="CM177" s="84"/>
      <c r="CN177" s="84"/>
      <c r="CO177" s="84"/>
      <c r="CP177" s="84"/>
      <c r="CQ177" s="84"/>
      <c r="CR177" s="84"/>
      <c r="CS177" s="84"/>
      <c r="CT177" s="84"/>
      <c r="CU177" s="84"/>
      <c r="CV177" s="84"/>
      <c r="CW177" s="84"/>
      <c r="CX177" s="84"/>
      <c r="CY177" s="84"/>
      <c r="CZ177" s="84"/>
      <c r="DA177" s="84"/>
    </row>
    <row r="178" spans="1:105" x14ac:dyDescent="0.3">
      <c r="A178" s="84"/>
      <c r="B178" s="86"/>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c r="BI178" s="84"/>
      <c r="BJ178" s="84"/>
      <c r="BK178" s="84"/>
      <c r="BL178" s="84"/>
      <c r="BM178" s="84"/>
      <c r="BN178" s="84"/>
      <c r="BO178" s="84"/>
      <c r="BP178" s="84"/>
      <c r="BQ178" s="84"/>
      <c r="BR178" s="84"/>
      <c r="BS178" s="84"/>
      <c r="BT178" s="84"/>
      <c r="BU178" s="84"/>
      <c r="BV178" s="84"/>
      <c r="BW178" s="84"/>
      <c r="BX178" s="84"/>
      <c r="BY178" s="84"/>
      <c r="BZ178" s="84"/>
      <c r="CA178" s="84"/>
      <c r="CB178" s="84"/>
      <c r="CC178" s="84"/>
      <c r="CD178" s="84"/>
      <c r="CE178" s="84"/>
      <c r="CF178" s="84"/>
      <c r="CG178" s="84"/>
      <c r="CH178" s="84"/>
      <c r="CI178" s="84"/>
      <c r="CJ178" s="84"/>
      <c r="CK178" s="84"/>
      <c r="CL178" s="84"/>
      <c r="CM178" s="84"/>
      <c r="CN178" s="84"/>
      <c r="CO178" s="84"/>
      <c r="CP178" s="84"/>
      <c r="CQ178" s="84"/>
      <c r="CR178" s="84"/>
      <c r="CS178" s="84"/>
      <c r="CT178" s="84"/>
      <c r="CU178" s="84"/>
      <c r="CV178" s="84"/>
      <c r="CW178" s="84"/>
      <c r="CX178" s="84"/>
      <c r="CY178" s="84"/>
      <c r="CZ178" s="84"/>
      <c r="DA178" s="84"/>
    </row>
    <row r="179" spans="1:105" x14ac:dyDescent="0.3">
      <c r="A179" s="84"/>
      <c r="B179" s="86"/>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c r="BJ179" s="84"/>
      <c r="BK179" s="84"/>
      <c r="BL179" s="84"/>
      <c r="BM179" s="84"/>
      <c r="BN179" s="84"/>
      <c r="BO179" s="84"/>
      <c r="BP179" s="84"/>
      <c r="BQ179" s="84"/>
      <c r="BR179" s="84"/>
      <c r="BS179" s="84"/>
      <c r="BT179" s="84"/>
      <c r="BU179" s="84"/>
      <c r="BV179" s="84"/>
      <c r="BW179" s="84"/>
      <c r="BX179" s="84"/>
      <c r="BY179" s="84"/>
      <c r="BZ179" s="84"/>
      <c r="CA179" s="84"/>
      <c r="CB179" s="84"/>
      <c r="CC179" s="84"/>
      <c r="CD179" s="84"/>
      <c r="CE179" s="84"/>
      <c r="CF179" s="84"/>
      <c r="CG179" s="84"/>
      <c r="CH179" s="84"/>
      <c r="CI179" s="84"/>
      <c r="CJ179" s="84"/>
      <c r="CK179" s="84"/>
      <c r="CL179" s="84"/>
      <c r="CM179" s="84"/>
      <c r="CN179" s="84"/>
      <c r="CO179" s="84"/>
      <c r="CP179" s="84"/>
      <c r="CQ179" s="84"/>
      <c r="CR179" s="84"/>
      <c r="CS179" s="84"/>
      <c r="CT179" s="84"/>
      <c r="CU179" s="84"/>
      <c r="CV179" s="84"/>
      <c r="CW179" s="84"/>
      <c r="CX179" s="84"/>
      <c r="CY179" s="84"/>
      <c r="CZ179" s="84"/>
      <c r="DA179" s="84"/>
    </row>
    <row r="180" spans="1:105" x14ac:dyDescent="0.3">
      <c r="A180" s="84"/>
      <c r="B180" s="86"/>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c r="BM180" s="84"/>
      <c r="BN180" s="84"/>
      <c r="BO180" s="84"/>
      <c r="BP180" s="84"/>
      <c r="BQ180" s="84"/>
      <c r="BR180" s="84"/>
      <c r="BS180" s="84"/>
      <c r="BT180" s="84"/>
      <c r="BU180" s="84"/>
      <c r="BV180" s="84"/>
      <c r="BW180" s="84"/>
      <c r="BX180" s="84"/>
      <c r="BY180" s="84"/>
      <c r="BZ180" s="84"/>
      <c r="CA180" s="84"/>
      <c r="CB180" s="84"/>
      <c r="CC180" s="84"/>
      <c r="CD180" s="84"/>
      <c r="CE180" s="84"/>
      <c r="CF180" s="84"/>
      <c r="CG180" s="84"/>
      <c r="CH180" s="84"/>
      <c r="CI180" s="84"/>
      <c r="CJ180" s="84"/>
      <c r="CK180" s="84"/>
      <c r="CL180" s="84"/>
      <c r="CM180" s="84"/>
      <c r="CN180" s="84"/>
      <c r="CO180" s="84"/>
      <c r="CP180" s="84"/>
      <c r="CQ180" s="84"/>
      <c r="CR180" s="84"/>
      <c r="CS180" s="84"/>
      <c r="CT180" s="84"/>
      <c r="CU180" s="84"/>
      <c r="CV180" s="84"/>
      <c r="CW180" s="84"/>
      <c r="CX180" s="84"/>
      <c r="CY180" s="84"/>
      <c r="CZ180" s="84"/>
      <c r="DA180" s="84"/>
    </row>
    <row r="181" spans="1:105" x14ac:dyDescent="0.3">
      <c r="A181" s="84"/>
      <c r="B181" s="86"/>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84"/>
      <c r="BP181" s="84"/>
      <c r="BQ181" s="84"/>
      <c r="BR181" s="84"/>
      <c r="BS181" s="84"/>
      <c r="BT181" s="84"/>
      <c r="BU181" s="84"/>
      <c r="BV181" s="84"/>
      <c r="BW181" s="84"/>
      <c r="BX181" s="84"/>
      <c r="BY181" s="84"/>
      <c r="BZ181" s="84"/>
      <c r="CA181" s="84"/>
      <c r="CB181" s="84"/>
      <c r="CC181" s="84"/>
      <c r="CD181" s="84"/>
      <c r="CE181" s="84"/>
      <c r="CF181" s="84"/>
      <c r="CG181" s="84"/>
      <c r="CH181" s="84"/>
      <c r="CI181" s="84"/>
      <c r="CJ181" s="84"/>
      <c r="CK181" s="84"/>
      <c r="CL181" s="84"/>
      <c r="CM181" s="84"/>
      <c r="CN181" s="84"/>
      <c r="CO181" s="84"/>
      <c r="CP181" s="84"/>
      <c r="CQ181" s="84"/>
      <c r="CR181" s="84"/>
      <c r="CS181" s="84"/>
      <c r="CT181" s="84"/>
      <c r="CU181" s="84"/>
      <c r="CV181" s="84"/>
      <c r="CW181" s="84"/>
      <c r="CX181" s="84"/>
      <c r="CY181" s="84"/>
      <c r="CZ181" s="84"/>
      <c r="DA181" s="84"/>
    </row>
    <row r="182" spans="1:105" x14ac:dyDescent="0.3">
      <c r="A182" s="84"/>
      <c r="B182" s="86"/>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c r="BK182" s="84"/>
      <c r="BL182" s="84"/>
      <c r="BM182" s="84"/>
      <c r="BN182" s="84"/>
      <c r="BO182" s="84"/>
      <c r="BP182" s="84"/>
      <c r="BQ182" s="84"/>
      <c r="BR182" s="84"/>
      <c r="BS182" s="84"/>
      <c r="BT182" s="84"/>
      <c r="BU182" s="84"/>
      <c r="BV182" s="84"/>
      <c r="BW182" s="84"/>
      <c r="BX182" s="84"/>
      <c r="BY182" s="84"/>
      <c r="BZ182" s="84"/>
      <c r="CA182" s="84"/>
      <c r="CB182" s="84"/>
      <c r="CC182" s="84"/>
      <c r="CD182" s="84"/>
      <c r="CE182" s="84"/>
      <c r="CF182" s="84"/>
      <c r="CG182" s="84"/>
      <c r="CH182" s="84"/>
      <c r="CI182" s="84"/>
      <c r="CJ182" s="84"/>
      <c r="CK182" s="84"/>
      <c r="CL182" s="84"/>
      <c r="CM182" s="84"/>
      <c r="CN182" s="84"/>
      <c r="CO182" s="84"/>
      <c r="CP182" s="84"/>
      <c r="CQ182" s="84"/>
      <c r="CR182" s="84"/>
      <c r="CS182" s="84"/>
      <c r="CT182" s="84"/>
      <c r="CU182" s="84"/>
      <c r="CV182" s="84"/>
      <c r="CW182" s="84"/>
      <c r="CX182" s="84"/>
      <c r="CY182" s="84"/>
      <c r="CZ182" s="84"/>
      <c r="DA182" s="84"/>
    </row>
    <row r="183" spans="1:105" x14ac:dyDescent="0.3">
      <c r="A183" s="84"/>
      <c r="B183" s="86"/>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c r="BK183" s="84"/>
      <c r="BL183" s="84"/>
      <c r="BM183" s="84"/>
      <c r="BN183" s="84"/>
      <c r="BO183" s="84"/>
      <c r="BP183" s="84"/>
      <c r="BQ183" s="84"/>
      <c r="BR183" s="84"/>
      <c r="BS183" s="84"/>
      <c r="BT183" s="84"/>
      <c r="BU183" s="84"/>
      <c r="BV183" s="84"/>
      <c r="BW183" s="84"/>
      <c r="BX183" s="84"/>
      <c r="BY183" s="84"/>
      <c r="BZ183" s="84"/>
      <c r="CA183" s="84"/>
      <c r="CB183" s="84"/>
      <c r="CC183" s="84"/>
      <c r="CD183" s="84"/>
      <c r="CE183" s="84"/>
      <c r="CF183" s="84"/>
      <c r="CG183" s="84"/>
      <c r="CH183" s="84"/>
      <c r="CI183" s="84"/>
      <c r="CJ183" s="84"/>
      <c r="CK183" s="84"/>
      <c r="CL183" s="84"/>
      <c r="CM183" s="84"/>
      <c r="CN183" s="84"/>
      <c r="CO183" s="84"/>
      <c r="CP183" s="84"/>
      <c r="CQ183" s="84"/>
      <c r="CR183" s="84"/>
      <c r="CS183" s="84"/>
      <c r="CT183" s="84"/>
      <c r="CU183" s="84"/>
      <c r="CV183" s="84"/>
      <c r="CW183" s="84"/>
      <c r="CX183" s="84"/>
      <c r="CY183" s="84"/>
      <c r="CZ183" s="84"/>
      <c r="DA183" s="84"/>
    </row>
    <row r="184" spans="1:105" x14ac:dyDescent="0.3">
      <c r="A184" s="84"/>
      <c r="B184" s="86"/>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c r="BM184" s="84"/>
      <c r="BN184" s="84"/>
      <c r="BO184" s="84"/>
      <c r="BP184" s="84"/>
      <c r="BQ184" s="84"/>
      <c r="BR184" s="84"/>
      <c r="BS184" s="84"/>
      <c r="BT184" s="84"/>
      <c r="BU184" s="84"/>
      <c r="BV184" s="84"/>
      <c r="BW184" s="84"/>
      <c r="BX184" s="84"/>
      <c r="BY184" s="84"/>
      <c r="BZ184" s="84"/>
      <c r="CA184" s="84"/>
      <c r="CB184" s="84"/>
      <c r="CC184" s="84"/>
      <c r="CD184" s="84"/>
      <c r="CE184" s="84"/>
      <c r="CF184" s="84"/>
      <c r="CG184" s="84"/>
      <c r="CH184" s="84"/>
      <c r="CI184" s="84"/>
      <c r="CJ184" s="84"/>
      <c r="CK184" s="84"/>
      <c r="CL184" s="84"/>
      <c r="CM184" s="84"/>
      <c r="CN184" s="84"/>
      <c r="CO184" s="84"/>
      <c r="CP184" s="84"/>
      <c r="CQ184" s="84"/>
      <c r="CR184" s="84"/>
      <c r="CS184" s="84"/>
      <c r="CT184" s="84"/>
      <c r="CU184" s="84"/>
      <c r="CV184" s="84"/>
      <c r="CW184" s="84"/>
      <c r="CX184" s="84"/>
      <c r="CY184" s="84"/>
      <c r="CZ184" s="84"/>
      <c r="DA184" s="84"/>
    </row>
    <row r="185" spans="1:105" x14ac:dyDescent="0.3">
      <c r="A185" s="84"/>
      <c r="B185" s="86"/>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c r="BK185" s="84"/>
      <c r="BL185" s="84"/>
      <c r="BM185" s="84"/>
      <c r="BN185" s="84"/>
      <c r="BO185" s="84"/>
      <c r="BP185" s="84"/>
      <c r="BQ185" s="84"/>
      <c r="BR185" s="84"/>
      <c r="BS185" s="84"/>
      <c r="BT185" s="84"/>
      <c r="BU185" s="84"/>
      <c r="BV185" s="84"/>
      <c r="BW185" s="84"/>
      <c r="BX185" s="84"/>
      <c r="BY185" s="84"/>
      <c r="BZ185" s="84"/>
      <c r="CA185" s="84"/>
      <c r="CB185" s="84"/>
      <c r="CC185" s="84"/>
      <c r="CD185" s="84"/>
      <c r="CE185" s="84"/>
      <c r="CF185" s="84"/>
      <c r="CG185" s="84"/>
      <c r="CH185" s="84"/>
      <c r="CI185" s="84"/>
      <c r="CJ185" s="84"/>
      <c r="CK185" s="84"/>
      <c r="CL185" s="84"/>
      <c r="CM185" s="84"/>
      <c r="CN185" s="84"/>
      <c r="CO185" s="84"/>
      <c r="CP185" s="84"/>
      <c r="CQ185" s="84"/>
      <c r="CR185" s="84"/>
      <c r="CS185" s="84"/>
      <c r="CT185" s="84"/>
      <c r="CU185" s="84"/>
      <c r="CV185" s="84"/>
      <c r="CW185" s="84"/>
      <c r="CX185" s="84"/>
      <c r="CY185" s="84"/>
      <c r="CZ185" s="84"/>
      <c r="DA185" s="84"/>
    </row>
    <row r="186" spans="1:105" x14ac:dyDescent="0.3">
      <c r="A186" s="84"/>
      <c r="B186" s="86"/>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c r="BI186" s="84"/>
      <c r="BJ186" s="84"/>
      <c r="BK186" s="84"/>
      <c r="BL186" s="84"/>
      <c r="BM186" s="84"/>
      <c r="BN186" s="84"/>
      <c r="BO186" s="84"/>
      <c r="BP186" s="84"/>
      <c r="BQ186" s="84"/>
      <c r="BR186" s="84"/>
      <c r="BS186" s="84"/>
      <c r="BT186" s="84"/>
      <c r="BU186" s="84"/>
      <c r="BV186" s="84"/>
      <c r="BW186" s="84"/>
      <c r="BX186" s="84"/>
      <c r="BY186" s="84"/>
      <c r="BZ186" s="84"/>
      <c r="CA186" s="84"/>
      <c r="CB186" s="84"/>
      <c r="CC186" s="84"/>
      <c r="CD186" s="84"/>
      <c r="CE186" s="84"/>
      <c r="CF186" s="84"/>
      <c r="CG186" s="84"/>
      <c r="CH186" s="84"/>
      <c r="CI186" s="84"/>
      <c r="CJ186" s="84"/>
      <c r="CK186" s="84"/>
      <c r="CL186" s="84"/>
      <c r="CM186" s="84"/>
      <c r="CN186" s="84"/>
      <c r="CO186" s="84"/>
      <c r="CP186" s="84"/>
      <c r="CQ186" s="84"/>
      <c r="CR186" s="84"/>
      <c r="CS186" s="84"/>
      <c r="CT186" s="84"/>
      <c r="CU186" s="84"/>
      <c r="CV186" s="84"/>
      <c r="CW186" s="84"/>
      <c r="CX186" s="84"/>
      <c r="CY186" s="84"/>
      <c r="CZ186" s="84"/>
      <c r="DA186" s="84"/>
    </row>
    <row r="187" spans="1:105" x14ac:dyDescent="0.3">
      <c r="A187" s="84"/>
      <c r="B187" s="86"/>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c r="BI187" s="84"/>
      <c r="BJ187" s="84"/>
      <c r="BK187" s="84"/>
      <c r="BL187" s="84"/>
      <c r="BM187" s="84"/>
      <c r="BN187" s="84"/>
      <c r="BO187" s="84"/>
      <c r="BP187" s="84"/>
      <c r="BQ187" s="84"/>
      <c r="BR187" s="84"/>
      <c r="BS187" s="84"/>
      <c r="BT187" s="84"/>
      <c r="BU187" s="84"/>
      <c r="BV187" s="84"/>
      <c r="BW187" s="84"/>
      <c r="BX187" s="84"/>
      <c r="BY187" s="84"/>
      <c r="BZ187" s="84"/>
      <c r="CA187" s="84"/>
      <c r="CB187" s="84"/>
      <c r="CC187" s="84"/>
      <c r="CD187" s="84"/>
      <c r="CE187" s="84"/>
      <c r="CF187" s="84"/>
      <c r="CG187" s="84"/>
      <c r="CH187" s="84"/>
      <c r="CI187" s="84"/>
      <c r="CJ187" s="84"/>
      <c r="CK187" s="84"/>
      <c r="CL187" s="84"/>
      <c r="CM187" s="84"/>
      <c r="CN187" s="84"/>
      <c r="CO187" s="84"/>
      <c r="CP187" s="84"/>
      <c r="CQ187" s="84"/>
      <c r="CR187" s="84"/>
      <c r="CS187" s="84"/>
      <c r="CT187" s="84"/>
      <c r="CU187" s="84"/>
      <c r="CV187" s="84"/>
      <c r="CW187" s="84"/>
      <c r="CX187" s="84"/>
      <c r="CY187" s="84"/>
      <c r="CZ187" s="84"/>
      <c r="DA187" s="84"/>
    </row>
    <row r="188" spans="1:105" x14ac:dyDescent="0.3">
      <c r="A188" s="84"/>
      <c r="B188" s="86"/>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c r="BI188" s="84"/>
      <c r="BJ188" s="84"/>
      <c r="BK188" s="84"/>
      <c r="BL188" s="84"/>
      <c r="BM188" s="84"/>
      <c r="BN188" s="84"/>
      <c r="BO188" s="84"/>
      <c r="BP188" s="84"/>
      <c r="BQ188" s="84"/>
      <c r="BR188" s="84"/>
      <c r="BS188" s="84"/>
      <c r="BT188" s="84"/>
      <c r="BU188" s="84"/>
      <c r="BV188" s="84"/>
      <c r="BW188" s="84"/>
      <c r="BX188" s="84"/>
      <c r="BY188" s="84"/>
      <c r="BZ188" s="84"/>
      <c r="CA188" s="84"/>
      <c r="CB188" s="84"/>
      <c r="CC188" s="84"/>
      <c r="CD188" s="84"/>
      <c r="CE188" s="84"/>
      <c r="CF188" s="84"/>
      <c r="CG188" s="84"/>
      <c r="CH188" s="84"/>
      <c r="CI188" s="84"/>
      <c r="CJ188" s="84"/>
      <c r="CK188" s="84"/>
      <c r="CL188" s="84"/>
      <c r="CM188" s="84"/>
      <c r="CN188" s="84"/>
      <c r="CO188" s="84"/>
      <c r="CP188" s="84"/>
      <c r="CQ188" s="84"/>
      <c r="CR188" s="84"/>
      <c r="CS188" s="84"/>
      <c r="CT188" s="84"/>
      <c r="CU188" s="84"/>
      <c r="CV188" s="84"/>
      <c r="CW188" s="84"/>
      <c r="CX188" s="84"/>
      <c r="CY188" s="84"/>
      <c r="CZ188" s="84"/>
      <c r="DA188" s="84"/>
    </row>
    <row r="189" spans="1:105" x14ac:dyDescent="0.3">
      <c r="A189" s="84"/>
      <c r="B189" s="86"/>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c r="BI189" s="84"/>
      <c r="BJ189" s="84"/>
      <c r="BK189" s="84"/>
      <c r="BL189" s="84"/>
      <c r="BM189" s="84"/>
      <c r="BN189" s="84"/>
      <c r="BO189" s="84"/>
      <c r="BP189" s="84"/>
      <c r="BQ189" s="84"/>
      <c r="BR189" s="84"/>
      <c r="BS189" s="84"/>
      <c r="BT189" s="84"/>
      <c r="BU189" s="84"/>
      <c r="BV189" s="84"/>
      <c r="BW189" s="84"/>
      <c r="BX189" s="84"/>
      <c r="BY189" s="84"/>
      <c r="BZ189" s="84"/>
      <c r="CA189" s="84"/>
      <c r="CB189" s="84"/>
      <c r="CC189" s="84"/>
      <c r="CD189" s="84"/>
      <c r="CE189" s="84"/>
      <c r="CF189" s="84"/>
      <c r="CG189" s="84"/>
      <c r="CH189" s="84"/>
      <c r="CI189" s="84"/>
      <c r="CJ189" s="84"/>
      <c r="CK189" s="84"/>
      <c r="CL189" s="84"/>
      <c r="CM189" s="84"/>
      <c r="CN189" s="84"/>
      <c r="CO189" s="84"/>
      <c r="CP189" s="84"/>
      <c r="CQ189" s="84"/>
      <c r="CR189" s="84"/>
      <c r="CS189" s="84"/>
      <c r="CT189" s="84"/>
      <c r="CU189" s="84"/>
      <c r="CV189" s="84"/>
      <c r="CW189" s="84"/>
      <c r="CX189" s="84"/>
      <c r="CY189" s="84"/>
      <c r="CZ189" s="84"/>
      <c r="DA189" s="84"/>
    </row>
    <row r="190" spans="1:105" x14ac:dyDescent="0.3">
      <c r="A190" s="84"/>
      <c r="B190" s="86"/>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c r="BI190" s="84"/>
      <c r="BJ190" s="84"/>
      <c r="BK190" s="84"/>
      <c r="BL190" s="84"/>
      <c r="BM190" s="84"/>
      <c r="BN190" s="84"/>
      <c r="BO190" s="84"/>
      <c r="BP190" s="84"/>
      <c r="BQ190" s="84"/>
      <c r="BR190" s="84"/>
      <c r="BS190" s="84"/>
      <c r="BT190" s="84"/>
      <c r="BU190" s="84"/>
      <c r="BV190" s="84"/>
      <c r="BW190" s="84"/>
      <c r="BX190" s="84"/>
      <c r="BY190" s="84"/>
      <c r="BZ190" s="84"/>
      <c r="CA190" s="84"/>
      <c r="CB190" s="84"/>
      <c r="CC190" s="84"/>
      <c r="CD190" s="84"/>
      <c r="CE190" s="84"/>
      <c r="CF190" s="84"/>
      <c r="CG190" s="84"/>
      <c r="CH190" s="84"/>
      <c r="CI190" s="84"/>
      <c r="CJ190" s="84"/>
      <c r="CK190" s="84"/>
      <c r="CL190" s="84"/>
      <c r="CM190" s="84"/>
      <c r="CN190" s="84"/>
      <c r="CO190" s="84"/>
      <c r="CP190" s="84"/>
      <c r="CQ190" s="84"/>
      <c r="CR190" s="84"/>
      <c r="CS190" s="84"/>
      <c r="CT190" s="84"/>
      <c r="CU190" s="84"/>
      <c r="CV190" s="84"/>
      <c r="CW190" s="84"/>
      <c r="CX190" s="84"/>
      <c r="CY190" s="84"/>
      <c r="CZ190" s="84"/>
      <c r="DA190" s="84"/>
    </row>
    <row r="191" spans="1:105" x14ac:dyDescent="0.3">
      <c r="A191" s="84"/>
      <c r="B191" s="86"/>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c r="BI191" s="84"/>
      <c r="BJ191" s="84"/>
      <c r="BK191" s="84"/>
      <c r="BL191" s="84"/>
      <c r="BM191" s="84"/>
      <c r="BN191" s="84"/>
      <c r="BO191" s="84"/>
      <c r="BP191" s="84"/>
      <c r="BQ191" s="84"/>
      <c r="BR191" s="84"/>
      <c r="BS191" s="84"/>
      <c r="BT191" s="84"/>
      <c r="BU191" s="84"/>
      <c r="BV191" s="84"/>
      <c r="BW191" s="84"/>
      <c r="BX191" s="84"/>
      <c r="BY191" s="84"/>
      <c r="BZ191" s="84"/>
      <c r="CA191" s="84"/>
      <c r="CB191" s="84"/>
      <c r="CC191" s="84"/>
      <c r="CD191" s="84"/>
      <c r="CE191" s="84"/>
      <c r="CF191" s="84"/>
      <c r="CG191" s="84"/>
      <c r="CH191" s="84"/>
      <c r="CI191" s="84"/>
      <c r="CJ191" s="84"/>
      <c r="CK191" s="84"/>
      <c r="CL191" s="84"/>
      <c r="CM191" s="84"/>
      <c r="CN191" s="84"/>
      <c r="CO191" s="84"/>
      <c r="CP191" s="84"/>
      <c r="CQ191" s="84"/>
      <c r="CR191" s="84"/>
      <c r="CS191" s="84"/>
      <c r="CT191" s="84"/>
      <c r="CU191" s="84"/>
      <c r="CV191" s="84"/>
      <c r="CW191" s="84"/>
      <c r="CX191" s="84"/>
      <c r="CY191" s="84"/>
      <c r="CZ191" s="84"/>
      <c r="DA191" s="84"/>
    </row>
    <row r="192" spans="1:105" x14ac:dyDescent="0.3">
      <c r="A192" s="84"/>
      <c r="B192" s="86"/>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c r="BI192" s="84"/>
      <c r="BJ192" s="84"/>
      <c r="BK192" s="84"/>
      <c r="BL192" s="84"/>
      <c r="BM192" s="84"/>
      <c r="BN192" s="84"/>
      <c r="BO192" s="84"/>
      <c r="BP192" s="84"/>
      <c r="BQ192" s="84"/>
      <c r="BR192" s="84"/>
      <c r="BS192" s="84"/>
      <c r="BT192" s="84"/>
      <c r="BU192" s="84"/>
      <c r="BV192" s="84"/>
      <c r="BW192" s="84"/>
      <c r="BX192" s="84"/>
      <c r="BY192" s="84"/>
      <c r="BZ192" s="84"/>
      <c r="CA192" s="84"/>
      <c r="CB192" s="84"/>
      <c r="CC192" s="84"/>
      <c r="CD192" s="84"/>
      <c r="CE192" s="84"/>
      <c r="CF192" s="84"/>
      <c r="CG192" s="84"/>
      <c r="CH192" s="84"/>
      <c r="CI192" s="84"/>
      <c r="CJ192" s="84"/>
      <c r="CK192" s="84"/>
      <c r="CL192" s="84"/>
      <c r="CM192" s="84"/>
      <c r="CN192" s="84"/>
      <c r="CO192" s="84"/>
      <c r="CP192" s="84"/>
      <c r="CQ192" s="84"/>
      <c r="CR192" s="84"/>
      <c r="CS192" s="84"/>
      <c r="CT192" s="84"/>
      <c r="CU192" s="84"/>
      <c r="CV192" s="84"/>
      <c r="CW192" s="84"/>
      <c r="CX192" s="84"/>
      <c r="CY192" s="84"/>
      <c r="CZ192" s="84"/>
      <c r="DA192" s="84"/>
    </row>
    <row r="193" spans="1:105" x14ac:dyDescent="0.3">
      <c r="A193" s="84"/>
      <c r="B193" s="86"/>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c r="BI193" s="84"/>
      <c r="BJ193" s="84"/>
      <c r="BK193" s="84"/>
      <c r="BL193" s="84"/>
      <c r="BM193" s="84"/>
      <c r="BN193" s="84"/>
      <c r="BO193" s="84"/>
      <c r="BP193" s="84"/>
      <c r="BQ193" s="84"/>
      <c r="BR193" s="84"/>
      <c r="BS193" s="84"/>
      <c r="BT193" s="84"/>
      <c r="BU193" s="84"/>
      <c r="BV193" s="84"/>
      <c r="BW193" s="84"/>
      <c r="BX193" s="84"/>
      <c r="BY193" s="84"/>
      <c r="BZ193" s="84"/>
      <c r="CA193" s="84"/>
      <c r="CB193" s="84"/>
      <c r="CC193" s="84"/>
      <c r="CD193" s="84"/>
      <c r="CE193" s="84"/>
      <c r="CF193" s="84"/>
      <c r="CG193" s="84"/>
      <c r="CH193" s="84"/>
      <c r="CI193" s="84"/>
      <c r="CJ193" s="84"/>
      <c r="CK193" s="84"/>
      <c r="CL193" s="84"/>
      <c r="CM193" s="84"/>
      <c r="CN193" s="84"/>
      <c r="CO193" s="84"/>
      <c r="CP193" s="84"/>
      <c r="CQ193" s="84"/>
      <c r="CR193" s="84"/>
      <c r="CS193" s="84"/>
      <c r="CT193" s="84"/>
      <c r="CU193" s="84"/>
      <c r="CV193" s="84"/>
      <c r="CW193" s="84"/>
      <c r="CX193" s="84"/>
      <c r="CY193" s="84"/>
      <c r="CZ193" s="84"/>
      <c r="DA193" s="84"/>
    </row>
    <row r="194" spans="1:105" x14ac:dyDescent="0.3">
      <c r="A194" s="84"/>
      <c r="B194" s="86"/>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c r="BI194" s="84"/>
      <c r="BJ194" s="84"/>
      <c r="BK194" s="84"/>
      <c r="BL194" s="84"/>
      <c r="BM194" s="84"/>
      <c r="BN194" s="84"/>
      <c r="BO194" s="84"/>
      <c r="BP194" s="84"/>
      <c r="BQ194" s="84"/>
      <c r="BR194" s="84"/>
      <c r="BS194" s="84"/>
      <c r="BT194" s="84"/>
      <c r="BU194" s="84"/>
      <c r="BV194" s="84"/>
      <c r="BW194" s="84"/>
      <c r="BX194" s="84"/>
      <c r="BY194" s="84"/>
      <c r="BZ194" s="84"/>
      <c r="CA194" s="84"/>
      <c r="CB194" s="84"/>
      <c r="CC194" s="84"/>
      <c r="CD194" s="84"/>
      <c r="CE194" s="84"/>
      <c r="CF194" s="84"/>
      <c r="CG194" s="84"/>
      <c r="CH194" s="84"/>
      <c r="CI194" s="84"/>
      <c r="CJ194" s="84"/>
      <c r="CK194" s="84"/>
      <c r="CL194" s="84"/>
      <c r="CM194" s="84"/>
      <c r="CN194" s="84"/>
      <c r="CO194" s="84"/>
      <c r="CP194" s="84"/>
      <c r="CQ194" s="84"/>
      <c r="CR194" s="84"/>
      <c r="CS194" s="84"/>
      <c r="CT194" s="84"/>
      <c r="CU194" s="84"/>
      <c r="CV194" s="84"/>
      <c r="CW194" s="84"/>
      <c r="CX194" s="84"/>
      <c r="CY194" s="84"/>
      <c r="CZ194" s="84"/>
      <c r="DA194" s="84"/>
    </row>
    <row r="195" spans="1:105" x14ac:dyDescent="0.3">
      <c r="A195" s="84"/>
      <c r="B195" s="86"/>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c r="BI195" s="84"/>
      <c r="BJ195" s="84"/>
      <c r="BK195" s="84"/>
      <c r="BL195" s="84"/>
      <c r="BM195" s="84"/>
      <c r="BN195" s="84"/>
      <c r="BO195" s="84"/>
      <c r="BP195" s="84"/>
      <c r="BQ195" s="84"/>
      <c r="BR195" s="84"/>
      <c r="BS195" s="84"/>
      <c r="BT195" s="84"/>
      <c r="BU195" s="84"/>
      <c r="BV195" s="84"/>
      <c r="BW195" s="84"/>
      <c r="BX195" s="84"/>
      <c r="BY195" s="84"/>
      <c r="BZ195" s="84"/>
      <c r="CA195" s="84"/>
      <c r="CB195" s="84"/>
      <c r="CC195" s="84"/>
      <c r="CD195" s="84"/>
      <c r="CE195" s="84"/>
      <c r="CF195" s="84"/>
      <c r="CG195" s="84"/>
      <c r="CH195" s="84"/>
      <c r="CI195" s="84"/>
      <c r="CJ195" s="84"/>
      <c r="CK195" s="84"/>
      <c r="CL195" s="84"/>
      <c r="CM195" s="84"/>
      <c r="CN195" s="84"/>
      <c r="CO195" s="84"/>
      <c r="CP195" s="84"/>
      <c r="CQ195" s="84"/>
      <c r="CR195" s="84"/>
      <c r="CS195" s="84"/>
      <c r="CT195" s="84"/>
      <c r="CU195" s="84"/>
      <c r="CV195" s="84"/>
      <c r="CW195" s="84"/>
      <c r="CX195" s="84"/>
      <c r="CY195" s="84"/>
      <c r="CZ195" s="84"/>
      <c r="DA195" s="84"/>
    </row>
    <row r="196" spans="1:105" x14ac:dyDescent="0.3">
      <c r="A196" s="84"/>
      <c r="B196" s="86"/>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c r="BI196" s="84"/>
      <c r="BJ196" s="84"/>
      <c r="BK196" s="84"/>
      <c r="BL196" s="84"/>
      <c r="BM196" s="84"/>
      <c r="BN196" s="84"/>
      <c r="BO196" s="84"/>
      <c r="BP196" s="84"/>
      <c r="BQ196" s="84"/>
      <c r="BR196" s="84"/>
      <c r="BS196" s="84"/>
      <c r="BT196" s="84"/>
      <c r="BU196" s="84"/>
      <c r="BV196" s="84"/>
      <c r="BW196" s="84"/>
      <c r="BX196" s="84"/>
      <c r="BY196" s="84"/>
      <c r="BZ196" s="84"/>
      <c r="CA196" s="84"/>
      <c r="CB196" s="84"/>
      <c r="CC196" s="84"/>
      <c r="CD196" s="84"/>
      <c r="CE196" s="84"/>
      <c r="CF196" s="84"/>
      <c r="CG196" s="84"/>
      <c r="CH196" s="84"/>
      <c r="CI196" s="84"/>
      <c r="CJ196" s="84"/>
      <c r="CK196" s="84"/>
      <c r="CL196" s="84"/>
      <c r="CM196" s="84"/>
      <c r="CN196" s="84"/>
      <c r="CO196" s="84"/>
      <c r="CP196" s="84"/>
      <c r="CQ196" s="84"/>
      <c r="CR196" s="84"/>
      <c r="CS196" s="84"/>
      <c r="CT196" s="84"/>
      <c r="CU196" s="84"/>
      <c r="CV196" s="84"/>
      <c r="CW196" s="84"/>
      <c r="CX196" s="84"/>
      <c r="CY196" s="84"/>
      <c r="CZ196" s="84"/>
      <c r="DA196" s="84"/>
    </row>
    <row r="197" spans="1:105" x14ac:dyDescent="0.3">
      <c r="A197" s="84"/>
      <c r="B197" s="86"/>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c r="BI197" s="84"/>
      <c r="BJ197" s="84"/>
      <c r="BK197" s="84"/>
      <c r="BL197" s="84"/>
      <c r="BM197" s="84"/>
      <c r="BN197" s="84"/>
      <c r="BO197" s="84"/>
      <c r="BP197" s="84"/>
      <c r="BQ197" s="84"/>
      <c r="BR197" s="84"/>
      <c r="BS197" s="84"/>
      <c r="BT197" s="84"/>
      <c r="BU197" s="84"/>
      <c r="BV197" s="84"/>
      <c r="BW197" s="84"/>
      <c r="BX197" s="84"/>
      <c r="BY197" s="84"/>
      <c r="BZ197" s="84"/>
      <c r="CA197" s="84"/>
      <c r="CB197" s="84"/>
      <c r="CC197" s="84"/>
      <c r="CD197" s="84"/>
      <c r="CE197" s="84"/>
      <c r="CF197" s="84"/>
      <c r="CG197" s="84"/>
      <c r="CH197" s="84"/>
      <c r="CI197" s="84"/>
      <c r="CJ197" s="84"/>
      <c r="CK197" s="84"/>
      <c r="CL197" s="84"/>
      <c r="CM197" s="84"/>
      <c r="CN197" s="84"/>
      <c r="CO197" s="84"/>
      <c r="CP197" s="84"/>
      <c r="CQ197" s="84"/>
      <c r="CR197" s="84"/>
      <c r="CS197" s="84"/>
      <c r="CT197" s="84"/>
      <c r="CU197" s="84"/>
      <c r="CV197" s="84"/>
      <c r="CW197" s="84"/>
      <c r="CX197" s="84"/>
      <c r="CY197" s="84"/>
      <c r="CZ197" s="84"/>
      <c r="DA197" s="84"/>
    </row>
    <row r="198" spans="1:105" x14ac:dyDescent="0.3">
      <c r="A198" s="84"/>
      <c r="B198" s="86"/>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c r="BI198" s="84"/>
      <c r="BJ198" s="84"/>
      <c r="BK198" s="84"/>
      <c r="BL198" s="84"/>
      <c r="BM198" s="84"/>
      <c r="BN198" s="84"/>
      <c r="BO198" s="84"/>
      <c r="BP198" s="84"/>
      <c r="BQ198" s="84"/>
      <c r="BR198" s="84"/>
      <c r="BS198" s="84"/>
      <c r="BT198" s="84"/>
      <c r="BU198" s="84"/>
      <c r="BV198" s="84"/>
      <c r="BW198" s="84"/>
      <c r="BX198" s="84"/>
      <c r="BY198" s="84"/>
      <c r="BZ198" s="84"/>
      <c r="CA198" s="84"/>
      <c r="CB198" s="84"/>
      <c r="CC198" s="84"/>
      <c r="CD198" s="84"/>
      <c r="CE198" s="84"/>
      <c r="CF198" s="84"/>
      <c r="CG198" s="84"/>
      <c r="CH198" s="84"/>
      <c r="CI198" s="84"/>
      <c r="CJ198" s="84"/>
      <c r="CK198" s="84"/>
      <c r="CL198" s="84"/>
      <c r="CM198" s="84"/>
      <c r="CN198" s="84"/>
      <c r="CO198" s="84"/>
      <c r="CP198" s="84"/>
      <c r="CQ198" s="84"/>
      <c r="CR198" s="84"/>
      <c r="CS198" s="84"/>
      <c r="CT198" s="84"/>
      <c r="CU198" s="84"/>
      <c r="CV198" s="84"/>
      <c r="CW198" s="84"/>
      <c r="CX198" s="84"/>
      <c r="CY198" s="84"/>
      <c r="CZ198" s="84"/>
      <c r="DA198" s="84"/>
    </row>
    <row r="199" spans="1:105" x14ac:dyDescent="0.3">
      <c r="A199" s="84"/>
      <c r="B199" s="86"/>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c r="BI199" s="84"/>
      <c r="BJ199" s="84"/>
      <c r="BK199" s="84"/>
      <c r="BL199" s="84"/>
      <c r="BM199" s="84"/>
      <c r="BN199" s="84"/>
      <c r="BO199" s="84"/>
      <c r="BP199" s="84"/>
      <c r="BQ199" s="84"/>
      <c r="BR199" s="84"/>
      <c r="BS199" s="84"/>
      <c r="BT199" s="84"/>
      <c r="BU199" s="84"/>
      <c r="BV199" s="84"/>
      <c r="BW199" s="84"/>
      <c r="BX199" s="84"/>
      <c r="BY199" s="84"/>
      <c r="BZ199" s="84"/>
      <c r="CA199" s="84"/>
      <c r="CB199" s="84"/>
      <c r="CC199" s="84"/>
      <c r="CD199" s="84"/>
      <c r="CE199" s="84"/>
      <c r="CF199" s="84"/>
      <c r="CG199" s="84"/>
      <c r="CH199" s="84"/>
      <c r="CI199" s="84"/>
      <c r="CJ199" s="84"/>
      <c r="CK199" s="84"/>
      <c r="CL199" s="84"/>
      <c r="CM199" s="84"/>
      <c r="CN199" s="84"/>
      <c r="CO199" s="84"/>
      <c r="CP199" s="84"/>
      <c r="CQ199" s="84"/>
      <c r="CR199" s="84"/>
      <c r="CS199" s="84"/>
      <c r="CT199" s="84"/>
      <c r="CU199" s="84"/>
      <c r="CV199" s="84"/>
      <c r="CW199" s="84"/>
      <c r="CX199" s="84"/>
      <c r="CY199" s="84"/>
      <c r="CZ199" s="84"/>
      <c r="DA199" s="84"/>
    </row>
    <row r="200" spans="1:105" x14ac:dyDescent="0.3">
      <c r="A200" s="84"/>
      <c r="B200" s="86"/>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c r="BI200" s="84"/>
      <c r="BJ200" s="84"/>
      <c r="BK200" s="84"/>
      <c r="BL200" s="84"/>
      <c r="BM200" s="84"/>
      <c r="BN200" s="84"/>
      <c r="BO200" s="84"/>
      <c r="BP200" s="84"/>
      <c r="BQ200" s="84"/>
      <c r="BR200" s="84"/>
      <c r="BS200" s="84"/>
      <c r="BT200" s="84"/>
      <c r="BU200" s="84"/>
      <c r="BV200" s="84"/>
      <c r="BW200" s="84"/>
      <c r="BX200" s="84"/>
      <c r="BY200" s="84"/>
      <c r="BZ200" s="84"/>
      <c r="CA200" s="84"/>
      <c r="CB200" s="84"/>
      <c r="CC200" s="84"/>
      <c r="CD200" s="84"/>
      <c r="CE200" s="84"/>
      <c r="CF200" s="84"/>
      <c r="CG200" s="84"/>
      <c r="CH200" s="84"/>
      <c r="CI200" s="84"/>
      <c r="CJ200" s="84"/>
      <c r="CK200" s="84"/>
      <c r="CL200" s="84"/>
      <c r="CM200" s="84"/>
      <c r="CN200" s="84"/>
      <c r="CO200" s="84"/>
      <c r="CP200" s="84"/>
      <c r="CQ200" s="84"/>
      <c r="CR200" s="84"/>
      <c r="CS200" s="84"/>
      <c r="CT200" s="84"/>
      <c r="CU200" s="84"/>
      <c r="CV200" s="84"/>
      <c r="CW200" s="84"/>
      <c r="CX200" s="84"/>
      <c r="CY200" s="84"/>
      <c r="CZ200" s="84"/>
      <c r="DA200" s="84"/>
    </row>
    <row r="201" spans="1:105" x14ac:dyDescent="0.3">
      <c r="A201" s="84"/>
      <c r="B201" s="86"/>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c r="BI201" s="84"/>
      <c r="BJ201" s="84"/>
      <c r="BK201" s="84"/>
      <c r="BL201" s="84"/>
      <c r="BM201" s="84"/>
      <c r="BN201" s="84"/>
      <c r="BO201" s="84"/>
      <c r="BP201" s="84"/>
      <c r="BQ201" s="84"/>
      <c r="BR201" s="84"/>
      <c r="BS201" s="84"/>
      <c r="BT201" s="84"/>
      <c r="BU201" s="84"/>
      <c r="BV201" s="84"/>
      <c r="BW201" s="84"/>
      <c r="BX201" s="84"/>
      <c r="BY201" s="84"/>
      <c r="BZ201" s="84"/>
      <c r="CA201" s="84"/>
      <c r="CB201" s="84"/>
      <c r="CC201" s="84"/>
      <c r="CD201" s="84"/>
      <c r="CE201" s="84"/>
      <c r="CF201" s="84"/>
      <c r="CG201" s="84"/>
      <c r="CH201" s="84"/>
      <c r="CI201" s="84"/>
      <c r="CJ201" s="84"/>
      <c r="CK201" s="84"/>
      <c r="CL201" s="84"/>
      <c r="CM201" s="84"/>
      <c r="CN201" s="84"/>
      <c r="CO201" s="84"/>
      <c r="CP201" s="84"/>
      <c r="CQ201" s="84"/>
      <c r="CR201" s="84"/>
      <c r="CS201" s="84"/>
      <c r="CT201" s="84"/>
      <c r="CU201" s="84"/>
      <c r="CV201" s="84"/>
      <c r="CW201" s="84"/>
      <c r="CX201" s="84"/>
      <c r="CY201" s="84"/>
      <c r="CZ201" s="84"/>
      <c r="DA201" s="84"/>
    </row>
    <row r="202" spans="1:105" x14ac:dyDescent="0.3">
      <c r="A202" s="84"/>
      <c r="B202" s="86"/>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c r="BI202" s="84"/>
      <c r="BJ202" s="84"/>
      <c r="BK202" s="84"/>
      <c r="BL202" s="84"/>
      <c r="BM202" s="84"/>
      <c r="BN202" s="84"/>
      <c r="BO202" s="84"/>
      <c r="BP202" s="84"/>
      <c r="BQ202" s="84"/>
      <c r="BR202" s="84"/>
      <c r="BS202" s="84"/>
      <c r="BT202" s="84"/>
      <c r="BU202" s="84"/>
      <c r="BV202" s="84"/>
      <c r="BW202" s="84"/>
      <c r="BX202" s="84"/>
      <c r="BY202" s="84"/>
      <c r="BZ202" s="84"/>
      <c r="CA202" s="84"/>
      <c r="CB202" s="84"/>
      <c r="CC202" s="84"/>
      <c r="CD202" s="84"/>
      <c r="CE202" s="84"/>
      <c r="CF202" s="84"/>
      <c r="CG202" s="84"/>
      <c r="CH202" s="84"/>
      <c r="CI202" s="84"/>
      <c r="CJ202" s="84"/>
      <c r="CK202" s="84"/>
      <c r="CL202" s="84"/>
      <c r="CM202" s="84"/>
      <c r="CN202" s="84"/>
      <c r="CO202" s="84"/>
      <c r="CP202" s="84"/>
      <c r="CQ202" s="84"/>
      <c r="CR202" s="84"/>
      <c r="CS202" s="84"/>
      <c r="CT202" s="84"/>
      <c r="CU202" s="84"/>
      <c r="CV202" s="84"/>
      <c r="CW202" s="84"/>
      <c r="CX202" s="84"/>
      <c r="CY202" s="84"/>
      <c r="CZ202" s="84"/>
      <c r="DA202" s="84"/>
    </row>
    <row r="203" spans="1:105" x14ac:dyDescent="0.3">
      <c r="A203" s="84"/>
      <c r="B203" s="86"/>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c r="BI203" s="84"/>
      <c r="BJ203" s="84"/>
      <c r="BK203" s="84"/>
      <c r="BL203" s="84"/>
      <c r="BM203" s="84"/>
      <c r="BN203" s="84"/>
      <c r="BO203" s="84"/>
      <c r="BP203" s="84"/>
      <c r="BQ203" s="84"/>
      <c r="BR203" s="84"/>
      <c r="BS203" s="84"/>
      <c r="BT203" s="84"/>
      <c r="BU203" s="84"/>
      <c r="BV203" s="84"/>
      <c r="BW203" s="84"/>
      <c r="BX203" s="84"/>
      <c r="BY203" s="84"/>
      <c r="BZ203" s="84"/>
      <c r="CA203" s="84"/>
      <c r="CB203" s="84"/>
      <c r="CC203" s="84"/>
      <c r="CD203" s="84"/>
      <c r="CE203" s="84"/>
      <c r="CF203" s="84"/>
      <c r="CG203" s="84"/>
      <c r="CH203" s="84"/>
      <c r="CI203" s="84"/>
      <c r="CJ203" s="84"/>
      <c r="CK203" s="84"/>
      <c r="CL203" s="84"/>
      <c r="CM203" s="84"/>
      <c r="CN203" s="84"/>
      <c r="CO203" s="84"/>
      <c r="CP203" s="84"/>
      <c r="CQ203" s="84"/>
      <c r="CR203" s="84"/>
      <c r="CS203" s="84"/>
      <c r="CT203" s="84"/>
      <c r="CU203" s="84"/>
      <c r="CV203" s="84"/>
      <c r="CW203" s="84"/>
      <c r="CX203" s="84"/>
      <c r="CY203" s="84"/>
      <c r="CZ203" s="84"/>
      <c r="DA203" s="84"/>
    </row>
    <row r="204" spans="1:105" x14ac:dyDescent="0.3">
      <c r="A204" s="84"/>
      <c r="B204" s="86"/>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c r="BI204" s="84"/>
      <c r="BJ204" s="84"/>
      <c r="BK204" s="84"/>
      <c r="BL204" s="84"/>
      <c r="BM204" s="84"/>
      <c r="BN204" s="84"/>
      <c r="BO204" s="84"/>
      <c r="BP204" s="84"/>
      <c r="BQ204" s="84"/>
      <c r="BR204" s="84"/>
      <c r="BS204" s="84"/>
      <c r="BT204" s="84"/>
      <c r="BU204" s="84"/>
      <c r="BV204" s="84"/>
      <c r="BW204" s="84"/>
      <c r="BX204" s="84"/>
      <c r="BY204" s="84"/>
      <c r="BZ204" s="84"/>
      <c r="CA204" s="84"/>
      <c r="CB204" s="84"/>
      <c r="CC204" s="84"/>
      <c r="CD204" s="84"/>
      <c r="CE204" s="84"/>
      <c r="CF204" s="84"/>
      <c r="CG204" s="84"/>
      <c r="CH204" s="84"/>
      <c r="CI204" s="84"/>
      <c r="CJ204" s="84"/>
      <c r="CK204" s="84"/>
      <c r="CL204" s="84"/>
      <c r="CM204" s="84"/>
      <c r="CN204" s="84"/>
      <c r="CO204" s="84"/>
      <c r="CP204" s="84"/>
      <c r="CQ204" s="84"/>
      <c r="CR204" s="84"/>
      <c r="CS204" s="84"/>
      <c r="CT204" s="84"/>
      <c r="CU204" s="84"/>
      <c r="CV204" s="84"/>
      <c r="CW204" s="84"/>
      <c r="CX204" s="84"/>
      <c r="CY204" s="84"/>
      <c r="CZ204" s="84"/>
      <c r="DA204" s="84"/>
    </row>
    <row r="205" spans="1:105" x14ac:dyDescent="0.3">
      <c r="A205" s="84"/>
      <c r="B205" s="86"/>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c r="BI205" s="84"/>
      <c r="BJ205" s="84"/>
      <c r="BK205" s="84"/>
      <c r="BL205" s="84"/>
      <c r="BM205" s="84"/>
      <c r="BN205" s="84"/>
      <c r="BO205" s="84"/>
      <c r="BP205" s="84"/>
      <c r="BQ205" s="84"/>
      <c r="BR205" s="84"/>
      <c r="BS205" s="84"/>
      <c r="BT205" s="84"/>
      <c r="BU205" s="84"/>
      <c r="BV205" s="84"/>
      <c r="BW205" s="84"/>
      <c r="BX205" s="84"/>
      <c r="BY205" s="84"/>
      <c r="BZ205" s="84"/>
      <c r="CA205" s="84"/>
      <c r="CB205" s="84"/>
      <c r="CC205" s="84"/>
      <c r="CD205" s="84"/>
      <c r="CE205" s="84"/>
      <c r="CF205" s="84"/>
      <c r="CG205" s="84"/>
      <c r="CH205" s="84"/>
      <c r="CI205" s="84"/>
      <c r="CJ205" s="84"/>
      <c r="CK205" s="84"/>
      <c r="CL205" s="84"/>
      <c r="CM205" s="84"/>
      <c r="CN205" s="84"/>
      <c r="CO205" s="84"/>
      <c r="CP205" s="84"/>
      <c r="CQ205" s="84"/>
      <c r="CR205" s="84"/>
      <c r="CS205" s="84"/>
      <c r="CT205" s="84"/>
      <c r="CU205" s="84"/>
      <c r="CV205" s="84"/>
      <c r="CW205" s="84"/>
      <c r="CX205" s="84"/>
      <c r="CY205" s="84"/>
      <c r="CZ205" s="84"/>
      <c r="DA205" s="84"/>
    </row>
    <row r="206" spans="1:105" x14ac:dyDescent="0.3">
      <c r="A206" s="84"/>
      <c r="B206" s="86"/>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c r="BI206" s="84"/>
      <c r="BJ206" s="84"/>
      <c r="BK206" s="84"/>
      <c r="BL206" s="84"/>
      <c r="BM206" s="84"/>
      <c r="BN206" s="84"/>
      <c r="BO206" s="84"/>
      <c r="BP206" s="84"/>
      <c r="BQ206" s="84"/>
      <c r="BR206" s="84"/>
      <c r="BS206" s="84"/>
      <c r="BT206" s="84"/>
      <c r="BU206" s="84"/>
      <c r="BV206" s="84"/>
      <c r="BW206" s="84"/>
      <c r="BX206" s="84"/>
      <c r="BY206" s="84"/>
      <c r="BZ206" s="84"/>
      <c r="CA206" s="84"/>
      <c r="CB206" s="84"/>
      <c r="CC206" s="84"/>
      <c r="CD206" s="84"/>
      <c r="CE206" s="84"/>
      <c r="CF206" s="84"/>
      <c r="CG206" s="84"/>
      <c r="CH206" s="84"/>
      <c r="CI206" s="84"/>
      <c r="CJ206" s="84"/>
      <c r="CK206" s="84"/>
      <c r="CL206" s="84"/>
      <c r="CM206" s="84"/>
      <c r="CN206" s="84"/>
      <c r="CO206" s="84"/>
      <c r="CP206" s="84"/>
      <c r="CQ206" s="84"/>
      <c r="CR206" s="84"/>
      <c r="CS206" s="84"/>
      <c r="CT206" s="84"/>
      <c r="CU206" s="84"/>
      <c r="CV206" s="84"/>
      <c r="CW206" s="84"/>
      <c r="CX206" s="84"/>
      <c r="CY206" s="84"/>
      <c r="CZ206" s="84"/>
      <c r="DA206" s="84"/>
    </row>
    <row r="207" spans="1:105" x14ac:dyDescent="0.3">
      <c r="A207" s="84"/>
      <c r="B207" s="86"/>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c r="BI207" s="84"/>
      <c r="BJ207" s="84"/>
      <c r="BK207" s="84"/>
      <c r="BL207" s="84"/>
      <c r="BM207" s="84"/>
      <c r="BN207" s="84"/>
      <c r="BO207" s="84"/>
      <c r="BP207" s="84"/>
      <c r="BQ207" s="84"/>
      <c r="BR207" s="84"/>
      <c r="BS207" s="84"/>
      <c r="BT207" s="84"/>
      <c r="BU207" s="84"/>
      <c r="BV207" s="84"/>
      <c r="BW207" s="84"/>
      <c r="BX207" s="84"/>
      <c r="BY207" s="84"/>
      <c r="BZ207" s="84"/>
      <c r="CA207" s="84"/>
      <c r="CB207" s="84"/>
      <c r="CC207" s="84"/>
      <c r="CD207" s="84"/>
      <c r="CE207" s="84"/>
      <c r="CF207" s="84"/>
      <c r="CG207" s="84"/>
      <c r="CH207" s="84"/>
      <c r="CI207" s="84"/>
      <c r="CJ207" s="84"/>
      <c r="CK207" s="84"/>
      <c r="CL207" s="84"/>
      <c r="CM207" s="84"/>
      <c r="CN207" s="84"/>
      <c r="CO207" s="84"/>
      <c r="CP207" s="84"/>
      <c r="CQ207" s="84"/>
      <c r="CR207" s="84"/>
      <c r="CS207" s="84"/>
      <c r="CT207" s="84"/>
      <c r="CU207" s="84"/>
      <c r="CV207" s="84"/>
      <c r="CW207" s="84"/>
      <c r="CX207" s="84"/>
      <c r="CY207" s="84"/>
      <c r="CZ207" s="84"/>
      <c r="DA207" s="84"/>
    </row>
    <row r="208" spans="1:105" x14ac:dyDescent="0.3">
      <c r="A208" s="84"/>
      <c r="B208" s="86"/>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c r="BI208" s="84"/>
      <c r="BJ208" s="84"/>
      <c r="BK208" s="84"/>
      <c r="BL208" s="84"/>
      <c r="BM208" s="84"/>
      <c r="BN208" s="84"/>
      <c r="BO208" s="84"/>
      <c r="BP208" s="84"/>
      <c r="BQ208" s="84"/>
      <c r="BR208" s="84"/>
      <c r="BS208" s="84"/>
      <c r="BT208" s="84"/>
      <c r="BU208" s="84"/>
      <c r="BV208" s="84"/>
      <c r="BW208" s="84"/>
      <c r="BX208" s="84"/>
      <c r="BY208" s="84"/>
      <c r="BZ208" s="84"/>
      <c r="CA208" s="84"/>
      <c r="CB208" s="84"/>
      <c r="CC208" s="84"/>
      <c r="CD208" s="84"/>
      <c r="CE208" s="84"/>
      <c r="CF208" s="84"/>
      <c r="CG208" s="84"/>
      <c r="CH208" s="84"/>
      <c r="CI208" s="84"/>
      <c r="CJ208" s="84"/>
      <c r="CK208" s="84"/>
      <c r="CL208" s="84"/>
      <c r="CM208" s="84"/>
      <c r="CN208" s="84"/>
      <c r="CO208" s="84"/>
      <c r="CP208" s="84"/>
      <c r="CQ208" s="84"/>
      <c r="CR208" s="84"/>
      <c r="CS208" s="84"/>
      <c r="CT208" s="84"/>
      <c r="CU208" s="84"/>
      <c r="CV208" s="84"/>
      <c r="CW208" s="84"/>
      <c r="CX208" s="84"/>
      <c r="CY208" s="84"/>
      <c r="CZ208" s="84"/>
      <c r="DA208" s="84"/>
    </row>
    <row r="209" spans="1:105" x14ac:dyDescent="0.3">
      <c r="A209" s="84"/>
      <c r="B209" s="86"/>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c r="BI209" s="84"/>
      <c r="BJ209" s="84"/>
      <c r="BK209" s="84"/>
      <c r="BL209" s="84"/>
      <c r="BM209" s="84"/>
      <c r="BN209" s="84"/>
      <c r="BO209" s="84"/>
      <c r="BP209" s="84"/>
      <c r="BQ209" s="84"/>
      <c r="BR209" s="84"/>
      <c r="BS209" s="84"/>
      <c r="BT209" s="84"/>
      <c r="BU209" s="84"/>
      <c r="BV209" s="84"/>
      <c r="BW209" s="84"/>
      <c r="BX209" s="84"/>
      <c r="BY209" s="84"/>
      <c r="BZ209" s="84"/>
      <c r="CA209" s="84"/>
      <c r="CB209" s="84"/>
      <c r="CC209" s="84"/>
      <c r="CD209" s="84"/>
      <c r="CE209" s="84"/>
      <c r="CF209" s="84"/>
      <c r="CG209" s="84"/>
      <c r="CH209" s="84"/>
      <c r="CI209" s="84"/>
      <c r="CJ209" s="84"/>
      <c r="CK209" s="84"/>
      <c r="CL209" s="84"/>
      <c r="CM209" s="84"/>
      <c r="CN209" s="84"/>
      <c r="CO209" s="84"/>
      <c r="CP209" s="84"/>
      <c r="CQ209" s="84"/>
      <c r="CR209" s="84"/>
      <c r="CS209" s="84"/>
      <c r="CT209" s="84"/>
      <c r="CU209" s="84"/>
      <c r="CV209" s="84"/>
      <c r="CW209" s="84"/>
      <c r="CX209" s="84"/>
      <c r="CY209" s="84"/>
      <c r="CZ209" s="84"/>
      <c r="DA209" s="84"/>
    </row>
    <row r="210" spans="1:105" x14ac:dyDescent="0.3">
      <c r="A210" s="84"/>
      <c r="B210" s="86"/>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c r="BI210" s="84"/>
      <c r="BJ210" s="84"/>
      <c r="BK210" s="84"/>
      <c r="BL210" s="84"/>
      <c r="BM210" s="84"/>
      <c r="BN210" s="84"/>
      <c r="BO210" s="84"/>
      <c r="BP210" s="84"/>
      <c r="BQ210" s="84"/>
      <c r="BR210" s="84"/>
      <c r="BS210" s="84"/>
      <c r="BT210" s="84"/>
      <c r="BU210" s="84"/>
      <c r="BV210" s="84"/>
      <c r="BW210" s="84"/>
      <c r="BX210" s="84"/>
      <c r="BY210" s="84"/>
      <c r="BZ210" s="84"/>
      <c r="CA210" s="84"/>
      <c r="CB210" s="84"/>
      <c r="CC210" s="84"/>
      <c r="CD210" s="84"/>
      <c r="CE210" s="84"/>
      <c r="CF210" s="84"/>
      <c r="CG210" s="84"/>
      <c r="CH210" s="84"/>
      <c r="CI210" s="84"/>
      <c r="CJ210" s="84"/>
      <c r="CK210" s="84"/>
      <c r="CL210" s="84"/>
      <c r="CM210" s="84"/>
      <c r="CN210" s="84"/>
      <c r="CO210" s="84"/>
      <c r="CP210" s="84"/>
      <c r="CQ210" s="84"/>
      <c r="CR210" s="84"/>
      <c r="CS210" s="84"/>
      <c r="CT210" s="84"/>
      <c r="CU210" s="84"/>
      <c r="CV210" s="84"/>
      <c r="CW210" s="84"/>
      <c r="CX210" s="84"/>
      <c r="CY210" s="84"/>
      <c r="CZ210" s="84"/>
      <c r="DA210" s="84"/>
    </row>
    <row r="211" spans="1:105" x14ac:dyDescent="0.3">
      <c r="A211" s="84"/>
      <c r="B211" s="86"/>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c r="BI211" s="84"/>
      <c r="BJ211" s="84"/>
      <c r="BK211" s="84"/>
      <c r="BL211" s="84"/>
      <c r="BM211" s="84"/>
      <c r="BN211" s="84"/>
      <c r="BO211" s="84"/>
      <c r="BP211" s="84"/>
      <c r="BQ211" s="84"/>
      <c r="BR211" s="84"/>
      <c r="BS211" s="84"/>
      <c r="BT211" s="84"/>
      <c r="BU211" s="84"/>
      <c r="BV211" s="84"/>
      <c r="BW211" s="84"/>
      <c r="BX211" s="84"/>
      <c r="BY211" s="84"/>
      <c r="BZ211" s="84"/>
      <c r="CA211" s="84"/>
      <c r="CB211" s="84"/>
      <c r="CC211" s="84"/>
      <c r="CD211" s="84"/>
      <c r="CE211" s="84"/>
      <c r="CF211" s="84"/>
      <c r="CG211" s="84"/>
      <c r="CH211" s="84"/>
      <c r="CI211" s="84"/>
      <c r="CJ211" s="84"/>
      <c r="CK211" s="84"/>
      <c r="CL211" s="84"/>
      <c r="CM211" s="84"/>
      <c r="CN211" s="84"/>
      <c r="CO211" s="84"/>
      <c r="CP211" s="84"/>
      <c r="CQ211" s="84"/>
      <c r="CR211" s="84"/>
      <c r="CS211" s="84"/>
      <c r="CT211" s="84"/>
      <c r="CU211" s="84"/>
      <c r="CV211" s="84"/>
      <c r="CW211" s="84"/>
      <c r="CX211" s="84"/>
      <c r="CY211" s="84"/>
      <c r="CZ211" s="84"/>
      <c r="DA211" s="84"/>
    </row>
    <row r="212" spans="1:105" x14ac:dyDescent="0.3">
      <c r="A212" s="84"/>
      <c r="B212" s="86"/>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c r="BI212" s="84"/>
      <c r="BJ212" s="84"/>
      <c r="BK212" s="84"/>
      <c r="BL212" s="84"/>
      <c r="BM212" s="84"/>
      <c r="BN212" s="84"/>
      <c r="BO212" s="84"/>
      <c r="BP212" s="84"/>
      <c r="BQ212" s="84"/>
      <c r="BR212" s="84"/>
      <c r="BS212" s="84"/>
      <c r="BT212" s="84"/>
      <c r="BU212" s="84"/>
      <c r="BV212" s="84"/>
      <c r="BW212" s="84"/>
      <c r="BX212" s="84"/>
      <c r="BY212" s="84"/>
      <c r="BZ212" s="84"/>
      <c r="CA212" s="84"/>
      <c r="CB212" s="84"/>
      <c r="CC212" s="84"/>
      <c r="CD212" s="84"/>
      <c r="CE212" s="84"/>
      <c r="CF212" s="84"/>
      <c r="CG212" s="84"/>
      <c r="CH212" s="84"/>
      <c r="CI212" s="84"/>
      <c r="CJ212" s="84"/>
      <c r="CK212" s="84"/>
      <c r="CL212" s="84"/>
      <c r="CM212" s="84"/>
      <c r="CN212" s="84"/>
      <c r="CO212" s="84"/>
      <c r="CP212" s="84"/>
      <c r="CQ212" s="84"/>
      <c r="CR212" s="84"/>
      <c r="CS212" s="84"/>
      <c r="CT212" s="84"/>
      <c r="CU212" s="84"/>
      <c r="CV212" s="84"/>
      <c r="CW212" s="84"/>
      <c r="CX212" s="84"/>
      <c r="CY212" s="84"/>
      <c r="CZ212" s="84"/>
      <c r="DA212" s="84"/>
    </row>
    <row r="213" spans="1:105" x14ac:dyDescent="0.3">
      <c r="A213" s="84"/>
      <c r="B213" s="86"/>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c r="BI213" s="84"/>
      <c r="BJ213" s="84"/>
      <c r="BK213" s="84"/>
      <c r="BL213" s="84"/>
      <c r="BM213" s="84"/>
      <c r="BN213" s="84"/>
      <c r="BO213" s="84"/>
      <c r="BP213" s="84"/>
      <c r="BQ213" s="84"/>
      <c r="BR213" s="84"/>
      <c r="BS213" s="84"/>
      <c r="BT213" s="84"/>
      <c r="BU213" s="84"/>
      <c r="BV213" s="84"/>
      <c r="BW213" s="84"/>
      <c r="BX213" s="84"/>
      <c r="BY213" s="84"/>
      <c r="BZ213" s="84"/>
      <c r="CA213" s="84"/>
      <c r="CB213" s="84"/>
      <c r="CC213" s="84"/>
      <c r="CD213" s="84"/>
      <c r="CE213" s="84"/>
      <c r="CF213" s="84"/>
      <c r="CG213" s="84"/>
      <c r="CH213" s="84"/>
      <c r="CI213" s="84"/>
      <c r="CJ213" s="84"/>
      <c r="CK213" s="84"/>
      <c r="CL213" s="84"/>
      <c r="CM213" s="84"/>
      <c r="CN213" s="84"/>
      <c r="CO213" s="84"/>
      <c r="CP213" s="84"/>
      <c r="CQ213" s="84"/>
      <c r="CR213" s="84"/>
      <c r="CS213" s="84"/>
      <c r="CT213" s="84"/>
      <c r="CU213" s="84"/>
      <c r="CV213" s="84"/>
      <c r="CW213" s="84"/>
      <c r="CX213" s="84"/>
      <c r="CY213" s="84"/>
      <c r="CZ213" s="84"/>
      <c r="DA213" s="84"/>
    </row>
    <row r="214" spans="1:105" x14ac:dyDescent="0.3">
      <c r="A214" s="84"/>
      <c r="B214" s="86"/>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c r="BI214" s="84"/>
      <c r="BJ214" s="84"/>
      <c r="BK214" s="84"/>
      <c r="BL214" s="84"/>
      <c r="BM214" s="84"/>
      <c r="BN214" s="84"/>
      <c r="BO214" s="84"/>
      <c r="BP214" s="84"/>
      <c r="BQ214" s="84"/>
      <c r="BR214" s="84"/>
      <c r="BS214" s="84"/>
      <c r="BT214" s="84"/>
      <c r="BU214" s="84"/>
      <c r="BV214" s="84"/>
      <c r="BW214" s="84"/>
      <c r="BX214" s="84"/>
      <c r="BY214" s="84"/>
      <c r="BZ214" s="84"/>
      <c r="CA214" s="84"/>
      <c r="CB214" s="84"/>
      <c r="CC214" s="84"/>
      <c r="CD214" s="84"/>
      <c r="CE214" s="84"/>
      <c r="CF214" s="84"/>
      <c r="CG214" s="84"/>
      <c r="CH214" s="84"/>
      <c r="CI214" s="84"/>
      <c r="CJ214" s="84"/>
      <c r="CK214" s="84"/>
      <c r="CL214" s="84"/>
      <c r="CM214" s="84"/>
      <c r="CN214" s="84"/>
      <c r="CO214" s="84"/>
      <c r="CP214" s="84"/>
      <c r="CQ214" s="84"/>
      <c r="CR214" s="84"/>
      <c r="CS214" s="84"/>
      <c r="CT214" s="84"/>
      <c r="CU214" s="84"/>
      <c r="CV214" s="84"/>
      <c r="CW214" s="84"/>
      <c r="CX214" s="84"/>
      <c r="CY214" s="84"/>
      <c r="CZ214" s="84"/>
      <c r="DA214" s="84"/>
    </row>
    <row r="215" spans="1:105" x14ac:dyDescent="0.3">
      <c r="A215" s="84"/>
      <c r="B215" s="86"/>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c r="BI215" s="84"/>
      <c r="BJ215" s="84"/>
      <c r="BK215" s="84"/>
      <c r="BL215" s="84"/>
      <c r="BM215" s="84"/>
      <c r="BN215" s="84"/>
      <c r="BO215" s="84"/>
      <c r="BP215" s="84"/>
      <c r="BQ215" s="84"/>
      <c r="BR215" s="84"/>
      <c r="BS215" s="84"/>
      <c r="BT215" s="84"/>
      <c r="BU215" s="84"/>
      <c r="BV215" s="84"/>
      <c r="BW215" s="84"/>
      <c r="BX215" s="84"/>
      <c r="BY215" s="84"/>
      <c r="BZ215" s="84"/>
      <c r="CA215" s="84"/>
      <c r="CB215" s="84"/>
      <c r="CC215" s="84"/>
      <c r="CD215" s="84"/>
      <c r="CE215" s="84"/>
      <c r="CF215" s="84"/>
      <c r="CG215" s="84"/>
      <c r="CH215" s="84"/>
      <c r="CI215" s="84"/>
      <c r="CJ215" s="84"/>
      <c r="CK215" s="84"/>
      <c r="CL215" s="84"/>
      <c r="CM215" s="84"/>
      <c r="CN215" s="84"/>
      <c r="CO215" s="84"/>
      <c r="CP215" s="84"/>
      <c r="CQ215" s="84"/>
      <c r="CR215" s="84"/>
      <c r="CS215" s="84"/>
      <c r="CT215" s="84"/>
      <c r="CU215" s="84"/>
      <c r="CV215" s="84"/>
      <c r="CW215" s="84"/>
      <c r="CX215" s="84"/>
      <c r="CY215" s="84"/>
      <c r="CZ215" s="84"/>
      <c r="DA215" s="84"/>
    </row>
    <row r="216" spans="1:105" x14ac:dyDescent="0.3">
      <c r="A216" s="84"/>
      <c r="B216" s="86"/>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c r="BI216" s="84"/>
      <c r="BJ216" s="84"/>
      <c r="BK216" s="84"/>
      <c r="BL216" s="84"/>
      <c r="BM216" s="84"/>
      <c r="BN216" s="84"/>
      <c r="BO216" s="84"/>
      <c r="BP216" s="84"/>
      <c r="BQ216" s="84"/>
      <c r="BR216" s="84"/>
      <c r="BS216" s="84"/>
      <c r="BT216" s="84"/>
      <c r="BU216" s="84"/>
      <c r="BV216" s="84"/>
      <c r="BW216" s="84"/>
      <c r="BX216" s="84"/>
      <c r="BY216" s="84"/>
      <c r="BZ216" s="84"/>
      <c r="CA216" s="84"/>
      <c r="CB216" s="84"/>
      <c r="CC216" s="84"/>
      <c r="CD216" s="84"/>
      <c r="CE216" s="84"/>
      <c r="CF216" s="84"/>
      <c r="CG216" s="84"/>
      <c r="CH216" s="84"/>
      <c r="CI216" s="84"/>
      <c r="CJ216" s="84"/>
      <c r="CK216" s="84"/>
      <c r="CL216" s="84"/>
      <c r="CM216" s="84"/>
      <c r="CN216" s="84"/>
      <c r="CO216" s="84"/>
      <c r="CP216" s="84"/>
      <c r="CQ216" s="84"/>
      <c r="CR216" s="84"/>
      <c r="CS216" s="84"/>
      <c r="CT216" s="84"/>
      <c r="CU216" s="84"/>
      <c r="CV216" s="84"/>
      <c r="CW216" s="84"/>
      <c r="CX216" s="84"/>
      <c r="CY216" s="84"/>
      <c r="CZ216" s="84"/>
      <c r="DA216" s="84"/>
    </row>
    <row r="217" spans="1:105" x14ac:dyDescent="0.3">
      <c r="A217" s="84"/>
      <c r="B217" s="86"/>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c r="BI217" s="84"/>
      <c r="BJ217" s="84"/>
      <c r="BK217" s="84"/>
      <c r="BL217" s="84"/>
      <c r="BM217" s="84"/>
      <c r="BN217" s="84"/>
      <c r="BO217" s="84"/>
      <c r="BP217" s="84"/>
      <c r="BQ217" s="84"/>
      <c r="BR217" s="84"/>
      <c r="BS217" s="84"/>
      <c r="BT217" s="84"/>
      <c r="BU217" s="84"/>
      <c r="BV217" s="84"/>
      <c r="BW217" s="84"/>
      <c r="BX217" s="84"/>
      <c r="BY217" s="84"/>
      <c r="BZ217" s="84"/>
      <c r="CA217" s="84"/>
      <c r="CB217" s="84"/>
      <c r="CC217" s="84"/>
      <c r="CD217" s="84"/>
      <c r="CE217" s="84"/>
      <c r="CF217" s="84"/>
      <c r="CG217" s="84"/>
      <c r="CH217" s="84"/>
      <c r="CI217" s="84"/>
      <c r="CJ217" s="84"/>
      <c r="CK217" s="84"/>
      <c r="CL217" s="84"/>
      <c r="CM217" s="84"/>
      <c r="CN217" s="84"/>
      <c r="CO217" s="84"/>
      <c r="CP217" s="84"/>
      <c r="CQ217" s="84"/>
      <c r="CR217" s="84"/>
      <c r="CS217" s="84"/>
      <c r="CT217" s="84"/>
      <c r="CU217" s="84"/>
      <c r="CV217" s="84"/>
      <c r="CW217" s="84"/>
      <c r="CX217" s="84"/>
      <c r="CY217" s="84"/>
      <c r="CZ217" s="84"/>
      <c r="DA217" s="84"/>
    </row>
    <row r="218" spans="1:105" x14ac:dyDescent="0.3">
      <c r="A218" s="84"/>
      <c r="B218" s="86"/>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c r="BI218" s="84"/>
      <c r="BJ218" s="84"/>
      <c r="BK218" s="84"/>
      <c r="BL218" s="84"/>
      <c r="BM218" s="84"/>
      <c r="BN218" s="84"/>
      <c r="BO218" s="84"/>
      <c r="BP218" s="84"/>
      <c r="BQ218" s="84"/>
      <c r="BR218" s="84"/>
      <c r="BS218" s="84"/>
      <c r="BT218" s="84"/>
      <c r="BU218" s="84"/>
      <c r="BV218" s="84"/>
      <c r="BW218" s="84"/>
      <c r="BX218" s="84"/>
      <c r="BY218" s="84"/>
      <c r="BZ218" s="84"/>
      <c r="CA218" s="84"/>
      <c r="CB218" s="84"/>
      <c r="CC218" s="84"/>
      <c r="CD218" s="84"/>
      <c r="CE218" s="84"/>
      <c r="CF218" s="84"/>
      <c r="CG218" s="84"/>
      <c r="CH218" s="84"/>
      <c r="CI218" s="84"/>
      <c r="CJ218" s="84"/>
      <c r="CK218" s="84"/>
      <c r="CL218" s="84"/>
      <c r="CM218" s="84"/>
      <c r="CN218" s="84"/>
      <c r="CO218" s="84"/>
      <c r="CP218" s="84"/>
      <c r="CQ218" s="84"/>
      <c r="CR218" s="84"/>
      <c r="CS218" s="84"/>
      <c r="CT218" s="84"/>
      <c r="CU218" s="84"/>
      <c r="CV218" s="84"/>
      <c r="CW218" s="84"/>
      <c r="CX218" s="84"/>
      <c r="CY218" s="84"/>
      <c r="CZ218" s="84"/>
      <c r="DA218" s="84"/>
    </row>
    <row r="219" spans="1:105" x14ac:dyDescent="0.3">
      <c r="A219" s="84"/>
      <c r="B219" s="86"/>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c r="BI219" s="84"/>
      <c r="BJ219" s="84"/>
      <c r="BK219" s="84"/>
      <c r="BL219" s="84"/>
      <c r="BM219" s="84"/>
      <c r="BN219" s="84"/>
      <c r="BO219" s="84"/>
      <c r="BP219" s="84"/>
      <c r="BQ219" s="84"/>
      <c r="BR219" s="84"/>
      <c r="BS219" s="84"/>
      <c r="BT219" s="84"/>
      <c r="BU219" s="84"/>
      <c r="BV219" s="84"/>
      <c r="BW219" s="84"/>
      <c r="BX219" s="84"/>
      <c r="BY219" s="84"/>
      <c r="BZ219" s="84"/>
      <c r="CA219" s="84"/>
      <c r="CB219" s="84"/>
      <c r="CC219" s="84"/>
      <c r="CD219" s="84"/>
      <c r="CE219" s="84"/>
      <c r="CF219" s="84"/>
      <c r="CG219" s="84"/>
      <c r="CH219" s="84"/>
      <c r="CI219" s="84"/>
      <c r="CJ219" s="84"/>
      <c r="CK219" s="84"/>
      <c r="CL219" s="84"/>
      <c r="CM219" s="84"/>
      <c r="CN219" s="84"/>
      <c r="CO219" s="84"/>
      <c r="CP219" s="84"/>
      <c r="CQ219" s="84"/>
      <c r="CR219" s="84"/>
      <c r="CS219" s="84"/>
      <c r="CT219" s="84"/>
      <c r="CU219" s="84"/>
      <c r="CV219" s="84"/>
      <c r="CW219" s="84"/>
      <c r="CX219" s="84"/>
      <c r="CY219" s="84"/>
      <c r="CZ219" s="84"/>
      <c r="DA219" s="84"/>
    </row>
    <row r="220" spans="1:105" x14ac:dyDescent="0.3">
      <c r="A220" s="84"/>
      <c r="B220" s="86"/>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c r="BI220" s="84"/>
      <c r="BJ220" s="84"/>
      <c r="BK220" s="84"/>
      <c r="BL220" s="84"/>
      <c r="BM220" s="84"/>
      <c r="BN220" s="84"/>
      <c r="BO220" s="84"/>
      <c r="BP220" s="84"/>
      <c r="BQ220" s="84"/>
      <c r="BR220" s="84"/>
      <c r="BS220" s="84"/>
      <c r="BT220" s="84"/>
      <c r="BU220" s="84"/>
      <c r="BV220" s="84"/>
      <c r="BW220" s="84"/>
      <c r="BX220" s="84"/>
      <c r="BY220" s="84"/>
      <c r="BZ220" s="84"/>
      <c r="CA220" s="84"/>
      <c r="CB220" s="84"/>
      <c r="CC220" s="84"/>
      <c r="CD220" s="84"/>
      <c r="CE220" s="84"/>
      <c r="CF220" s="84"/>
      <c r="CG220" s="84"/>
      <c r="CH220" s="84"/>
      <c r="CI220" s="84"/>
      <c r="CJ220" s="84"/>
      <c r="CK220" s="84"/>
      <c r="CL220" s="84"/>
      <c r="CM220" s="84"/>
      <c r="CN220" s="84"/>
      <c r="CO220" s="84"/>
      <c r="CP220" s="84"/>
      <c r="CQ220" s="84"/>
      <c r="CR220" s="84"/>
      <c r="CS220" s="84"/>
      <c r="CT220" s="84"/>
      <c r="CU220" s="84"/>
      <c r="CV220" s="84"/>
      <c r="CW220" s="84"/>
      <c r="CX220" s="84"/>
      <c r="CY220" s="84"/>
      <c r="CZ220" s="84"/>
      <c r="DA220" s="84"/>
    </row>
    <row r="221" spans="1:105" x14ac:dyDescent="0.3">
      <c r="A221" s="84"/>
      <c r="B221" s="86"/>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c r="BI221" s="84"/>
      <c r="BJ221" s="84"/>
      <c r="BK221" s="84"/>
      <c r="BL221" s="84"/>
      <c r="BM221" s="84"/>
      <c r="BN221" s="84"/>
      <c r="BO221" s="84"/>
      <c r="BP221" s="84"/>
      <c r="BQ221" s="84"/>
      <c r="BR221" s="84"/>
      <c r="BS221" s="84"/>
      <c r="BT221" s="84"/>
      <c r="BU221" s="84"/>
      <c r="BV221" s="84"/>
      <c r="BW221" s="84"/>
      <c r="BX221" s="84"/>
      <c r="BY221" s="84"/>
      <c r="BZ221" s="84"/>
      <c r="CA221" s="84"/>
      <c r="CB221" s="84"/>
      <c r="CC221" s="84"/>
      <c r="CD221" s="84"/>
      <c r="CE221" s="84"/>
      <c r="CF221" s="84"/>
      <c r="CG221" s="84"/>
      <c r="CH221" s="84"/>
      <c r="CI221" s="84"/>
      <c r="CJ221" s="84"/>
      <c r="CK221" s="84"/>
      <c r="CL221" s="84"/>
      <c r="CM221" s="84"/>
      <c r="CN221" s="84"/>
      <c r="CO221" s="84"/>
      <c r="CP221" s="84"/>
      <c r="CQ221" s="84"/>
      <c r="CR221" s="84"/>
      <c r="CS221" s="84"/>
      <c r="CT221" s="84"/>
      <c r="CU221" s="84"/>
      <c r="CV221" s="84"/>
      <c r="CW221" s="84"/>
      <c r="CX221" s="84"/>
      <c r="CY221" s="84"/>
      <c r="CZ221" s="84"/>
      <c r="DA221" s="84"/>
    </row>
    <row r="222" spans="1:105" x14ac:dyDescent="0.3">
      <c r="A222" s="84"/>
      <c r="B222" s="86"/>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c r="BI222" s="84"/>
      <c r="BJ222" s="84"/>
      <c r="BK222" s="84"/>
      <c r="BL222" s="84"/>
      <c r="BM222" s="84"/>
      <c r="BN222" s="84"/>
      <c r="BO222" s="84"/>
      <c r="BP222" s="84"/>
      <c r="BQ222" s="84"/>
      <c r="BR222" s="84"/>
      <c r="BS222" s="84"/>
      <c r="BT222" s="84"/>
      <c r="BU222" s="84"/>
      <c r="BV222" s="84"/>
      <c r="BW222" s="84"/>
      <c r="BX222" s="84"/>
      <c r="BY222" s="84"/>
      <c r="BZ222" s="84"/>
      <c r="CA222" s="84"/>
      <c r="CB222" s="84"/>
      <c r="CC222" s="84"/>
      <c r="CD222" s="84"/>
      <c r="CE222" s="84"/>
      <c r="CF222" s="84"/>
      <c r="CG222" s="84"/>
      <c r="CH222" s="84"/>
      <c r="CI222" s="84"/>
      <c r="CJ222" s="84"/>
      <c r="CK222" s="84"/>
      <c r="CL222" s="84"/>
      <c r="CM222" s="84"/>
      <c r="CN222" s="84"/>
      <c r="CO222" s="84"/>
      <c r="CP222" s="84"/>
      <c r="CQ222" s="84"/>
      <c r="CR222" s="84"/>
      <c r="CS222" s="84"/>
      <c r="CT222" s="84"/>
      <c r="CU222" s="84"/>
      <c r="CV222" s="84"/>
      <c r="CW222" s="84"/>
      <c r="CX222" s="84"/>
      <c r="CY222" s="84"/>
      <c r="CZ222" s="84"/>
      <c r="DA222" s="84"/>
    </row>
    <row r="223" spans="1:105" x14ac:dyDescent="0.3">
      <c r="A223" s="84"/>
      <c r="B223" s="86"/>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c r="BI223" s="84"/>
      <c r="BJ223" s="84"/>
      <c r="BK223" s="84"/>
      <c r="BL223" s="84"/>
      <c r="BM223" s="84"/>
      <c r="BN223" s="84"/>
      <c r="BO223" s="84"/>
      <c r="BP223" s="84"/>
      <c r="BQ223" s="84"/>
      <c r="BR223" s="84"/>
      <c r="BS223" s="84"/>
      <c r="BT223" s="84"/>
      <c r="BU223" s="84"/>
      <c r="BV223" s="84"/>
      <c r="BW223" s="84"/>
      <c r="BX223" s="84"/>
      <c r="BY223" s="84"/>
      <c r="BZ223" s="84"/>
      <c r="CA223" s="84"/>
      <c r="CB223" s="84"/>
      <c r="CC223" s="84"/>
      <c r="CD223" s="84"/>
      <c r="CE223" s="84"/>
      <c r="CF223" s="84"/>
      <c r="CG223" s="84"/>
      <c r="CH223" s="84"/>
      <c r="CI223" s="84"/>
      <c r="CJ223" s="84"/>
      <c r="CK223" s="84"/>
      <c r="CL223" s="84"/>
      <c r="CM223" s="84"/>
      <c r="CN223" s="84"/>
      <c r="CO223" s="84"/>
      <c r="CP223" s="84"/>
      <c r="CQ223" s="84"/>
      <c r="CR223" s="84"/>
      <c r="CS223" s="84"/>
      <c r="CT223" s="84"/>
      <c r="CU223" s="84"/>
      <c r="CV223" s="84"/>
      <c r="CW223" s="84"/>
      <c r="CX223" s="84"/>
      <c r="CY223" s="84"/>
      <c r="CZ223" s="84"/>
      <c r="DA223" s="84"/>
    </row>
    <row r="224" spans="1:105" x14ac:dyDescent="0.3">
      <c r="A224" s="84"/>
      <c r="B224" s="86"/>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c r="BI224" s="84"/>
      <c r="BJ224" s="84"/>
      <c r="BK224" s="84"/>
      <c r="BL224" s="84"/>
      <c r="BM224" s="84"/>
      <c r="BN224" s="84"/>
      <c r="BO224" s="84"/>
      <c r="BP224" s="84"/>
      <c r="BQ224" s="84"/>
      <c r="BR224" s="84"/>
      <c r="BS224" s="84"/>
      <c r="BT224" s="84"/>
      <c r="BU224" s="84"/>
      <c r="BV224" s="84"/>
      <c r="BW224" s="84"/>
      <c r="BX224" s="84"/>
      <c r="BY224" s="84"/>
      <c r="BZ224" s="84"/>
      <c r="CA224" s="84"/>
      <c r="CB224" s="84"/>
      <c r="CC224" s="84"/>
      <c r="CD224" s="84"/>
      <c r="CE224" s="84"/>
      <c r="CF224" s="84"/>
      <c r="CG224" s="84"/>
      <c r="CH224" s="84"/>
      <c r="CI224" s="84"/>
      <c r="CJ224" s="84"/>
      <c r="CK224" s="84"/>
      <c r="CL224" s="84"/>
      <c r="CM224" s="84"/>
      <c r="CN224" s="84"/>
      <c r="CO224" s="84"/>
      <c r="CP224" s="84"/>
      <c r="CQ224" s="84"/>
      <c r="CR224" s="84"/>
      <c r="CS224" s="84"/>
      <c r="CT224" s="84"/>
      <c r="CU224" s="84"/>
      <c r="CV224" s="84"/>
      <c r="CW224" s="84"/>
      <c r="CX224" s="84"/>
      <c r="CY224" s="84"/>
      <c r="CZ224" s="84"/>
      <c r="DA224" s="84"/>
    </row>
    <row r="225" spans="1:105" x14ac:dyDescent="0.3">
      <c r="A225" s="84"/>
      <c r="B225" s="86"/>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c r="BI225" s="84"/>
      <c r="BJ225" s="84"/>
      <c r="BK225" s="84"/>
      <c r="BL225" s="84"/>
      <c r="BM225" s="84"/>
      <c r="BN225" s="84"/>
      <c r="BO225" s="84"/>
      <c r="BP225" s="84"/>
      <c r="BQ225" s="84"/>
      <c r="BR225" s="84"/>
      <c r="BS225" s="84"/>
      <c r="BT225" s="84"/>
      <c r="BU225" s="84"/>
      <c r="BV225" s="84"/>
      <c r="BW225" s="84"/>
      <c r="BX225" s="84"/>
      <c r="BY225" s="84"/>
      <c r="BZ225" s="84"/>
      <c r="CA225" s="84"/>
      <c r="CB225" s="84"/>
      <c r="CC225" s="84"/>
      <c r="CD225" s="84"/>
      <c r="CE225" s="84"/>
      <c r="CF225" s="84"/>
      <c r="CG225" s="84"/>
      <c r="CH225" s="84"/>
      <c r="CI225" s="84"/>
      <c r="CJ225" s="84"/>
      <c r="CK225" s="84"/>
      <c r="CL225" s="84"/>
      <c r="CM225" s="84"/>
      <c r="CN225" s="84"/>
      <c r="CO225" s="84"/>
      <c r="CP225" s="84"/>
      <c r="CQ225" s="84"/>
      <c r="CR225" s="84"/>
      <c r="CS225" s="84"/>
      <c r="CT225" s="84"/>
      <c r="CU225" s="84"/>
      <c r="CV225" s="84"/>
      <c r="CW225" s="84"/>
      <c r="CX225" s="84"/>
      <c r="CY225" s="84"/>
      <c r="CZ225" s="84"/>
      <c r="DA225" s="84"/>
    </row>
    <row r="226" spans="1:105" x14ac:dyDescent="0.3">
      <c r="A226" s="84"/>
      <c r="B226" s="86"/>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c r="BI226" s="84"/>
      <c r="BJ226" s="84"/>
      <c r="BK226" s="84"/>
      <c r="BL226" s="84"/>
      <c r="BM226" s="84"/>
      <c r="BN226" s="84"/>
      <c r="BO226" s="84"/>
      <c r="BP226" s="84"/>
      <c r="BQ226" s="84"/>
      <c r="BR226" s="84"/>
      <c r="BS226" s="84"/>
      <c r="BT226" s="84"/>
      <c r="BU226" s="84"/>
      <c r="BV226" s="84"/>
      <c r="BW226" s="84"/>
      <c r="BX226" s="84"/>
      <c r="BY226" s="84"/>
      <c r="BZ226" s="84"/>
      <c r="CA226" s="84"/>
      <c r="CB226" s="84"/>
      <c r="CC226" s="84"/>
      <c r="CD226" s="84"/>
      <c r="CE226" s="84"/>
      <c r="CF226" s="84"/>
      <c r="CG226" s="84"/>
      <c r="CH226" s="84"/>
      <c r="CI226" s="84"/>
      <c r="CJ226" s="84"/>
      <c r="CK226" s="84"/>
      <c r="CL226" s="84"/>
      <c r="CM226" s="84"/>
      <c r="CN226" s="84"/>
      <c r="CO226" s="84"/>
      <c r="CP226" s="84"/>
      <c r="CQ226" s="84"/>
      <c r="CR226" s="84"/>
      <c r="CS226" s="84"/>
      <c r="CT226" s="84"/>
      <c r="CU226" s="84"/>
      <c r="CV226" s="84"/>
      <c r="CW226" s="84"/>
      <c r="CX226" s="84"/>
      <c r="CY226" s="84"/>
      <c r="CZ226" s="84"/>
      <c r="DA226" s="84"/>
    </row>
    <row r="227" spans="1:105" x14ac:dyDescent="0.3">
      <c r="A227" s="84"/>
      <c r="B227" s="86"/>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c r="BI227" s="84"/>
      <c r="BJ227" s="84"/>
      <c r="BK227" s="84"/>
      <c r="BL227" s="84"/>
      <c r="BM227" s="84"/>
      <c r="BN227" s="84"/>
      <c r="BO227" s="84"/>
      <c r="BP227" s="84"/>
      <c r="BQ227" s="84"/>
      <c r="BR227" s="84"/>
      <c r="BS227" s="84"/>
      <c r="BT227" s="84"/>
      <c r="BU227" s="84"/>
      <c r="BV227" s="84"/>
      <c r="BW227" s="84"/>
      <c r="BX227" s="84"/>
      <c r="BY227" s="84"/>
      <c r="BZ227" s="84"/>
      <c r="CA227" s="84"/>
      <c r="CB227" s="84"/>
      <c r="CC227" s="84"/>
      <c r="CD227" s="84"/>
      <c r="CE227" s="84"/>
      <c r="CF227" s="84"/>
      <c r="CG227" s="84"/>
      <c r="CH227" s="84"/>
      <c r="CI227" s="84"/>
      <c r="CJ227" s="84"/>
      <c r="CK227" s="84"/>
      <c r="CL227" s="84"/>
      <c r="CM227" s="84"/>
      <c r="CN227" s="84"/>
      <c r="CO227" s="84"/>
      <c r="CP227" s="84"/>
      <c r="CQ227" s="84"/>
      <c r="CR227" s="84"/>
      <c r="CS227" s="84"/>
      <c r="CT227" s="84"/>
      <c r="CU227" s="84"/>
      <c r="CV227" s="84"/>
      <c r="CW227" s="84"/>
      <c r="CX227" s="84"/>
      <c r="CY227" s="84"/>
      <c r="CZ227" s="84"/>
      <c r="DA227" s="84"/>
    </row>
    <row r="228" spans="1:105" x14ac:dyDescent="0.3">
      <c r="A228" s="84"/>
      <c r="B228" s="86"/>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c r="BI228" s="84"/>
      <c r="BJ228" s="84"/>
      <c r="BK228" s="84"/>
      <c r="BL228" s="84"/>
      <c r="BM228" s="84"/>
      <c r="BN228" s="84"/>
      <c r="BO228" s="84"/>
      <c r="BP228" s="84"/>
      <c r="BQ228" s="84"/>
      <c r="BR228" s="84"/>
      <c r="BS228" s="84"/>
      <c r="BT228" s="84"/>
      <c r="BU228" s="84"/>
      <c r="BV228" s="84"/>
      <c r="BW228" s="84"/>
      <c r="BX228" s="84"/>
      <c r="BY228" s="84"/>
      <c r="BZ228" s="84"/>
      <c r="CA228" s="84"/>
      <c r="CB228" s="84"/>
      <c r="CC228" s="84"/>
      <c r="CD228" s="84"/>
      <c r="CE228" s="84"/>
      <c r="CF228" s="84"/>
      <c r="CG228" s="84"/>
      <c r="CH228" s="84"/>
      <c r="CI228" s="84"/>
      <c r="CJ228" s="84"/>
      <c r="CK228" s="84"/>
      <c r="CL228" s="84"/>
      <c r="CM228" s="84"/>
      <c r="CN228" s="84"/>
      <c r="CO228" s="84"/>
      <c r="CP228" s="84"/>
      <c r="CQ228" s="84"/>
      <c r="CR228" s="84"/>
      <c r="CS228" s="84"/>
      <c r="CT228" s="84"/>
      <c r="CU228" s="84"/>
      <c r="CV228" s="84"/>
      <c r="CW228" s="84"/>
      <c r="CX228" s="84"/>
      <c r="CY228" s="84"/>
      <c r="CZ228" s="84"/>
      <c r="DA228" s="84"/>
    </row>
    <row r="229" spans="1:105" x14ac:dyDescent="0.3">
      <c r="A229" s="84"/>
      <c r="B229" s="86"/>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c r="BI229" s="84"/>
      <c r="BJ229" s="84"/>
      <c r="BK229" s="84"/>
      <c r="BL229" s="84"/>
      <c r="BM229" s="84"/>
      <c r="BN229" s="84"/>
      <c r="BO229" s="84"/>
      <c r="BP229" s="84"/>
      <c r="BQ229" s="84"/>
      <c r="BR229" s="84"/>
      <c r="BS229" s="84"/>
      <c r="BT229" s="84"/>
      <c r="BU229" s="84"/>
      <c r="BV229" s="84"/>
      <c r="BW229" s="84"/>
      <c r="BX229" s="84"/>
      <c r="BY229" s="84"/>
      <c r="BZ229" s="84"/>
      <c r="CA229" s="84"/>
      <c r="CB229" s="84"/>
      <c r="CC229" s="84"/>
      <c r="CD229" s="84"/>
      <c r="CE229" s="84"/>
      <c r="CF229" s="84"/>
      <c r="CG229" s="84"/>
      <c r="CH229" s="84"/>
      <c r="CI229" s="84"/>
      <c r="CJ229" s="84"/>
      <c r="CK229" s="84"/>
      <c r="CL229" s="84"/>
      <c r="CM229" s="84"/>
      <c r="CN229" s="84"/>
      <c r="CO229" s="84"/>
      <c r="CP229" s="84"/>
      <c r="CQ229" s="84"/>
      <c r="CR229" s="84"/>
      <c r="CS229" s="84"/>
      <c r="CT229" s="84"/>
      <c r="CU229" s="84"/>
      <c r="CV229" s="84"/>
      <c r="CW229" s="84"/>
      <c r="CX229" s="84"/>
      <c r="CY229" s="84"/>
      <c r="CZ229" s="84"/>
      <c r="DA229" s="84"/>
    </row>
    <row r="230" spans="1:105" x14ac:dyDescent="0.3">
      <c r="A230" s="84"/>
      <c r="B230" s="86"/>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c r="BI230" s="84"/>
      <c r="BJ230" s="84"/>
      <c r="BK230" s="84"/>
      <c r="BL230" s="84"/>
      <c r="BM230" s="84"/>
      <c r="BN230" s="84"/>
      <c r="BO230" s="84"/>
      <c r="BP230" s="84"/>
      <c r="BQ230" s="84"/>
      <c r="BR230" s="84"/>
      <c r="BS230" s="84"/>
      <c r="BT230" s="84"/>
      <c r="BU230" s="84"/>
      <c r="BV230" s="84"/>
      <c r="BW230" s="84"/>
      <c r="BX230" s="84"/>
      <c r="BY230" s="84"/>
      <c r="BZ230" s="84"/>
      <c r="CA230" s="84"/>
      <c r="CB230" s="84"/>
      <c r="CC230" s="84"/>
      <c r="CD230" s="84"/>
      <c r="CE230" s="84"/>
      <c r="CF230" s="84"/>
      <c r="CG230" s="84"/>
      <c r="CH230" s="84"/>
      <c r="CI230" s="84"/>
      <c r="CJ230" s="84"/>
      <c r="CK230" s="84"/>
      <c r="CL230" s="84"/>
      <c r="CM230" s="84"/>
      <c r="CN230" s="84"/>
      <c r="CO230" s="84"/>
      <c r="CP230" s="84"/>
      <c r="CQ230" s="84"/>
      <c r="CR230" s="84"/>
      <c r="CS230" s="84"/>
      <c r="CT230" s="84"/>
      <c r="CU230" s="84"/>
      <c r="CV230" s="84"/>
      <c r="CW230" s="84"/>
      <c r="CX230" s="84"/>
      <c r="CY230" s="84"/>
      <c r="CZ230" s="84"/>
      <c r="DA230" s="84"/>
    </row>
    <row r="231" spans="1:105" x14ac:dyDescent="0.3">
      <c r="A231" s="84"/>
      <c r="B231" s="86"/>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c r="BI231" s="84"/>
      <c r="BJ231" s="84"/>
      <c r="BK231" s="84"/>
      <c r="BL231" s="84"/>
      <c r="BM231" s="84"/>
      <c r="BN231" s="84"/>
      <c r="BO231" s="84"/>
      <c r="BP231" s="84"/>
      <c r="BQ231" s="84"/>
      <c r="BR231" s="84"/>
      <c r="BS231" s="84"/>
      <c r="BT231" s="84"/>
      <c r="BU231" s="84"/>
      <c r="BV231" s="84"/>
      <c r="BW231" s="84"/>
      <c r="BX231" s="84"/>
      <c r="BY231" s="84"/>
      <c r="BZ231" s="84"/>
      <c r="CA231" s="84"/>
      <c r="CB231" s="84"/>
      <c r="CC231" s="84"/>
      <c r="CD231" s="84"/>
      <c r="CE231" s="84"/>
      <c r="CF231" s="84"/>
      <c r="CG231" s="84"/>
      <c r="CH231" s="84"/>
      <c r="CI231" s="84"/>
      <c r="CJ231" s="84"/>
      <c r="CK231" s="84"/>
      <c r="CL231" s="84"/>
      <c r="CM231" s="84"/>
      <c r="CN231" s="84"/>
      <c r="CO231" s="84"/>
      <c r="CP231" s="84"/>
      <c r="CQ231" s="84"/>
      <c r="CR231" s="84"/>
      <c r="CS231" s="84"/>
      <c r="CT231" s="84"/>
      <c r="CU231" s="84"/>
      <c r="CV231" s="84"/>
      <c r="CW231" s="84"/>
      <c r="CX231" s="84"/>
      <c r="CY231" s="84"/>
      <c r="CZ231" s="84"/>
      <c r="DA231" s="84"/>
    </row>
    <row r="232" spans="1:105" x14ac:dyDescent="0.3">
      <c r="A232" s="84"/>
      <c r="B232" s="86"/>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c r="BI232" s="84"/>
      <c r="BJ232" s="84"/>
      <c r="BK232" s="84"/>
      <c r="BL232" s="84"/>
      <c r="BM232" s="84"/>
      <c r="BN232" s="84"/>
      <c r="BO232" s="84"/>
      <c r="BP232" s="84"/>
      <c r="BQ232" s="84"/>
      <c r="BR232" s="84"/>
      <c r="BS232" s="84"/>
      <c r="BT232" s="84"/>
      <c r="BU232" s="84"/>
      <c r="BV232" s="84"/>
      <c r="BW232" s="84"/>
      <c r="BX232" s="84"/>
      <c r="BY232" s="84"/>
      <c r="BZ232" s="84"/>
      <c r="CA232" s="84"/>
      <c r="CB232" s="84"/>
      <c r="CC232" s="84"/>
      <c r="CD232" s="84"/>
      <c r="CE232" s="84"/>
      <c r="CF232" s="84"/>
      <c r="CG232" s="84"/>
      <c r="CH232" s="84"/>
      <c r="CI232" s="84"/>
      <c r="CJ232" s="84"/>
      <c r="CK232" s="84"/>
      <c r="CL232" s="84"/>
      <c r="CM232" s="84"/>
      <c r="CN232" s="84"/>
      <c r="CO232" s="84"/>
      <c r="CP232" s="84"/>
      <c r="CQ232" s="84"/>
      <c r="CR232" s="84"/>
      <c r="CS232" s="84"/>
      <c r="CT232" s="84"/>
      <c r="CU232" s="84"/>
      <c r="CV232" s="84"/>
      <c r="CW232" s="84"/>
      <c r="CX232" s="84"/>
      <c r="CY232" s="84"/>
      <c r="CZ232" s="84"/>
      <c r="DA232" s="84"/>
    </row>
    <row r="233" spans="1:105" x14ac:dyDescent="0.3">
      <c r="A233" s="84"/>
      <c r="B233" s="86"/>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c r="BI233" s="84"/>
      <c r="BJ233" s="84"/>
      <c r="BK233" s="84"/>
      <c r="BL233" s="84"/>
      <c r="BM233" s="84"/>
      <c r="BN233" s="84"/>
      <c r="BO233" s="84"/>
      <c r="BP233" s="84"/>
      <c r="BQ233" s="84"/>
      <c r="BR233" s="84"/>
      <c r="BS233" s="84"/>
      <c r="BT233" s="84"/>
      <c r="BU233" s="84"/>
      <c r="BV233" s="84"/>
      <c r="BW233" s="84"/>
      <c r="BX233" s="84"/>
      <c r="BY233" s="84"/>
      <c r="BZ233" s="84"/>
      <c r="CA233" s="84"/>
      <c r="CB233" s="84"/>
      <c r="CC233" s="84"/>
      <c r="CD233" s="84"/>
      <c r="CE233" s="84"/>
      <c r="CF233" s="84"/>
      <c r="CG233" s="84"/>
      <c r="CH233" s="84"/>
      <c r="CI233" s="84"/>
      <c r="CJ233" s="84"/>
      <c r="CK233" s="84"/>
      <c r="CL233" s="84"/>
      <c r="CM233" s="84"/>
      <c r="CN233" s="84"/>
      <c r="CO233" s="84"/>
      <c r="CP233" s="84"/>
      <c r="CQ233" s="84"/>
      <c r="CR233" s="84"/>
      <c r="CS233" s="84"/>
      <c r="CT233" s="84"/>
      <c r="CU233" s="84"/>
      <c r="CV233" s="84"/>
      <c r="CW233" s="84"/>
      <c r="CX233" s="84"/>
      <c r="CY233" s="84"/>
      <c r="CZ233" s="84"/>
      <c r="DA233" s="84"/>
    </row>
    <row r="234" spans="1:105" x14ac:dyDescent="0.3">
      <c r="A234" s="84"/>
      <c r="B234" s="86"/>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c r="BI234" s="84"/>
      <c r="BJ234" s="84"/>
      <c r="BK234" s="84"/>
      <c r="BL234" s="84"/>
      <c r="BM234" s="84"/>
      <c r="BN234" s="84"/>
      <c r="BO234" s="84"/>
      <c r="BP234" s="84"/>
      <c r="BQ234" s="84"/>
      <c r="BR234" s="84"/>
      <c r="BS234" s="84"/>
      <c r="BT234" s="84"/>
      <c r="BU234" s="84"/>
      <c r="BV234" s="84"/>
      <c r="BW234" s="84"/>
      <c r="BX234" s="84"/>
      <c r="BY234" s="84"/>
      <c r="BZ234" s="84"/>
      <c r="CA234" s="84"/>
      <c r="CB234" s="84"/>
      <c r="CC234" s="84"/>
      <c r="CD234" s="84"/>
      <c r="CE234" s="84"/>
      <c r="CF234" s="84"/>
      <c r="CG234" s="84"/>
      <c r="CH234" s="84"/>
      <c r="CI234" s="84"/>
      <c r="CJ234" s="84"/>
      <c r="CK234" s="84"/>
      <c r="CL234" s="84"/>
      <c r="CM234" s="84"/>
      <c r="CN234" s="84"/>
      <c r="CO234" s="84"/>
      <c r="CP234" s="84"/>
      <c r="CQ234" s="84"/>
      <c r="CR234" s="84"/>
      <c r="CS234" s="84"/>
      <c r="CT234" s="84"/>
      <c r="CU234" s="84"/>
      <c r="CV234" s="84"/>
      <c r="CW234" s="84"/>
      <c r="CX234" s="84"/>
      <c r="CY234" s="84"/>
      <c r="CZ234" s="84"/>
      <c r="DA234" s="84"/>
    </row>
    <row r="235" spans="1:105" x14ac:dyDescent="0.3">
      <c r="A235" s="84"/>
      <c r="B235" s="86"/>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c r="BI235" s="84"/>
      <c r="BJ235" s="84"/>
      <c r="BK235" s="84"/>
      <c r="BL235" s="84"/>
      <c r="BM235" s="84"/>
      <c r="BN235" s="84"/>
      <c r="BO235" s="84"/>
      <c r="BP235" s="84"/>
      <c r="BQ235" s="84"/>
      <c r="BR235" s="84"/>
      <c r="BS235" s="84"/>
      <c r="BT235" s="84"/>
      <c r="BU235" s="84"/>
      <c r="BV235" s="84"/>
      <c r="BW235" s="84"/>
      <c r="BX235" s="84"/>
      <c r="BY235" s="84"/>
      <c r="BZ235" s="84"/>
      <c r="CA235" s="84"/>
      <c r="CB235" s="84"/>
      <c r="CC235" s="84"/>
      <c r="CD235" s="84"/>
      <c r="CE235" s="84"/>
      <c r="CF235" s="84"/>
      <c r="CG235" s="84"/>
      <c r="CH235" s="84"/>
      <c r="CI235" s="84"/>
      <c r="CJ235" s="84"/>
      <c r="CK235" s="84"/>
      <c r="CL235" s="84"/>
      <c r="CM235" s="84"/>
      <c r="CN235" s="84"/>
      <c r="CO235" s="84"/>
      <c r="CP235" s="84"/>
      <c r="CQ235" s="84"/>
      <c r="CR235" s="84"/>
      <c r="CS235" s="84"/>
      <c r="CT235" s="84"/>
      <c r="CU235" s="84"/>
      <c r="CV235" s="84"/>
      <c r="CW235" s="84"/>
      <c r="CX235" s="84"/>
      <c r="CY235" s="84"/>
      <c r="CZ235" s="84"/>
      <c r="DA235" s="84"/>
    </row>
    <row r="236" spans="1:105" x14ac:dyDescent="0.3">
      <c r="A236" s="84"/>
      <c r="B236" s="86"/>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c r="BI236" s="84"/>
      <c r="BJ236" s="84"/>
      <c r="BK236" s="84"/>
      <c r="BL236" s="84"/>
      <c r="BM236" s="84"/>
      <c r="BN236" s="84"/>
      <c r="BO236" s="84"/>
      <c r="BP236" s="84"/>
      <c r="BQ236" s="84"/>
      <c r="BR236" s="84"/>
      <c r="BS236" s="84"/>
      <c r="BT236" s="84"/>
      <c r="BU236" s="84"/>
      <c r="BV236" s="84"/>
      <c r="BW236" s="84"/>
      <c r="BX236" s="84"/>
      <c r="BY236" s="84"/>
      <c r="BZ236" s="84"/>
      <c r="CA236" s="84"/>
      <c r="CB236" s="84"/>
      <c r="CC236" s="84"/>
      <c r="CD236" s="84"/>
      <c r="CE236" s="84"/>
      <c r="CF236" s="84"/>
      <c r="CG236" s="84"/>
      <c r="CH236" s="84"/>
      <c r="CI236" s="84"/>
      <c r="CJ236" s="84"/>
      <c r="CK236" s="84"/>
      <c r="CL236" s="84"/>
      <c r="CM236" s="84"/>
      <c r="CN236" s="84"/>
      <c r="CO236" s="84"/>
      <c r="CP236" s="84"/>
      <c r="CQ236" s="84"/>
      <c r="CR236" s="84"/>
      <c r="CS236" s="84"/>
      <c r="CT236" s="84"/>
      <c r="CU236" s="84"/>
      <c r="CV236" s="84"/>
      <c r="CW236" s="84"/>
      <c r="CX236" s="84"/>
      <c r="CY236" s="84"/>
      <c r="CZ236" s="84"/>
      <c r="DA236" s="84"/>
    </row>
    <row r="237" spans="1:105" x14ac:dyDescent="0.3">
      <c r="A237" s="84"/>
      <c r="B237" s="86"/>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c r="BI237" s="84"/>
      <c r="BJ237" s="84"/>
      <c r="BK237" s="84"/>
      <c r="BL237" s="84"/>
      <c r="BM237" s="84"/>
      <c r="BN237" s="84"/>
      <c r="BO237" s="84"/>
      <c r="BP237" s="84"/>
      <c r="BQ237" s="84"/>
      <c r="BR237" s="84"/>
      <c r="BS237" s="84"/>
      <c r="BT237" s="84"/>
      <c r="BU237" s="84"/>
      <c r="BV237" s="84"/>
      <c r="BW237" s="84"/>
      <c r="BX237" s="84"/>
      <c r="BY237" s="84"/>
      <c r="BZ237" s="84"/>
      <c r="CA237" s="84"/>
      <c r="CB237" s="84"/>
      <c r="CC237" s="84"/>
      <c r="CD237" s="84"/>
      <c r="CE237" s="84"/>
      <c r="CF237" s="84"/>
      <c r="CG237" s="84"/>
      <c r="CH237" s="84"/>
      <c r="CI237" s="84"/>
      <c r="CJ237" s="84"/>
      <c r="CK237" s="84"/>
      <c r="CL237" s="84"/>
      <c r="CM237" s="84"/>
      <c r="CN237" s="84"/>
      <c r="CO237" s="84"/>
      <c r="CP237" s="84"/>
      <c r="CQ237" s="84"/>
      <c r="CR237" s="84"/>
      <c r="CS237" s="84"/>
      <c r="CT237" s="84"/>
      <c r="CU237" s="84"/>
      <c r="CV237" s="84"/>
      <c r="CW237" s="84"/>
      <c r="CX237" s="84"/>
      <c r="CY237" s="84"/>
      <c r="CZ237" s="84"/>
      <c r="DA237" s="84"/>
    </row>
    <row r="238" spans="1:105" x14ac:dyDescent="0.3">
      <c r="A238" s="84"/>
      <c r="B238" s="86"/>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c r="BI238" s="84"/>
      <c r="BJ238" s="84"/>
      <c r="BK238" s="84"/>
      <c r="BL238" s="84"/>
      <c r="BM238" s="84"/>
      <c r="BN238" s="84"/>
      <c r="BO238" s="84"/>
      <c r="BP238" s="84"/>
      <c r="BQ238" s="84"/>
      <c r="BR238" s="84"/>
      <c r="BS238" s="84"/>
      <c r="BT238" s="84"/>
      <c r="BU238" s="84"/>
      <c r="BV238" s="84"/>
      <c r="BW238" s="84"/>
      <c r="BX238" s="84"/>
      <c r="BY238" s="84"/>
      <c r="BZ238" s="84"/>
      <c r="CA238" s="84"/>
      <c r="CB238" s="84"/>
      <c r="CC238" s="84"/>
      <c r="CD238" s="84"/>
      <c r="CE238" s="84"/>
      <c r="CF238" s="84"/>
      <c r="CG238" s="84"/>
      <c r="CH238" s="84"/>
      <c r="CI238" s="84"/>
      <c r="CJ238" s="84"/>
      <c r="CK238" s="84"/>
      <c r="CL238" s="84"/>
      <c r="CM238" s="84"/>
      <c r="CN238" s="84"/>
      <c r="CO238" s="84"/>
      <c r="CP238" s="84"/>
      <c r="CQ238" s="84"/>
      <c r="CR238" s="84"/>
      <c r="CS238" s="84"/>
      <c r="CT238" s="84"/>
      <c r="CU238" s="84"/>
      <c r="CV238" s="84"/>
      <c r="CW238" s="84"/>
      <c r="CX238" s="84"/>
      <c r="CY238" s="84"/>
      <c r="CZ238" s="84"/>
      <c r="DA238" s="84"/>
    </row>
    <row r="239" spans="1:105" x14ac:dyDescent="0.3">
      <c r="A239" s="84"/>
      <c r="B239" s="86"/>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c r="BI239" s="84"/>
      <c r="BJ239" s="84"/>
      <c r="BK239" s="84"/>
      <c r="BL239" s="84"/>
      <c r="BM239" s="84"/>
      <c r="BN239" s="84"/>
      <c r="BO239" s="84"/>
      <c r="BP239" s="84"/>
      <c r="BQ239" s="84"/>
      <c r="BR239" s="84"/>
      <c r="BS239" s="84"/>
      <c r="BT239" s="84"/>
      <c r="BU239" s="84"/>
      <c r="BV239" s="84"/>
      <c r="BW239" s="84"/>
      <c r="BX239" s="84"/>
      <c r="BY239" s="84"/>
      <c r="BZ239" s="84"/>
      <c r="CA239" s="84"/>
      <c r="CB239" s="84"/>
      <c r="CC239" s="84"/>
      <c r="CD239" s="84"/>
      <c r="CE239" s="84"/>
      <c r="CF239" s="84"/>
      <c r="CG239" s="84"/>
      <c r="CH239" s="84"/>
      <c r="CI239" s="84"/>
      <c r="CJ239" s="84"/>
      <c r="CK239" s="84"/>
      <c r="CL239" s="84"/>
      <c r="CM239" s="84"/>
      <c r="CN239" s="84"/>
      <c r="CO239" s="84"/>
      <c r="CP239" s="84"/>
      <c r="CQ239" s="84"/>
      <c r="CR239" s="84"/>
      <c r="CS239" s="84"/>
      <c r="CT239" s="84"/>
      <c r="CU239" s="84"/>
      <c r="CV239" s="84"/>
      <c r="CW239" s="84"/>
      <c r="CX239" s="84"/>
      <c r="CY239" s="84"/>
      <c r="CZ239" s="84"/>
      <c r="DA239" s="84"/>
    </row>
    <row r="240" spans="1:105" x14ac:dyDescent="0.3">
      <c r="A240" s="84"/>
      <c r="B240" s="86"/>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c r="BI240" s="84"/>
      <c r="BJ240" s="84"/>
      <c r="BK240" s="84"/>
      <c r="BL240" s="84"/>
      <c r="BM240" s="84"/>
      <c r="BN240" s="84"/>
      <c r="BO240" s="84"/>
      <c r="BP240" s="84"/>
      <c r="BQ240" s="84"/>
      <c r="BR240" s="84"/>
      <c r="BS240" s="84"/>
      <c r="BT240" s="84"/>
      <c r="BU240" s="84"/>
      <c r="BV240" s="84"/>
      <c r="BW240" s="84"/>
      <c r="BX240" s="84"/>
      <c r="BY240" s="84"/>
      <c r="BZ240" s="84"/>
      <c r="CA240" s="84"/>
      <c r="CB240" s="84"/>
      <c r="CC240" s="84"/>
      <c r="CD240" s="84"/>
      <c r="CE240" s="84"/>
      <c r="CF240" s="84"/>
      <c r="CG240" s="84"/>
      <c r="CH240" s="84"/>
      <c r="CI240" s="84"/>
      <c r="CJ240" s="84"/>
      <c r="CK240" s="84"/>
      <c r="CL240" s="84"/>
      <c r="CM240" s="84"/>
      <c r="CN240" s="84"/>
      <c r="CO240" s="84"/>
      <c r="CP240" s="84"/>
      <c r="CQ240" s="84"/>
      <c r="CR240" s="84"/>
      <c r="CS240" s="84"/>
      <c r="CT240" s="84"/>
      <c r="CU240" s="84"/>
      <c r="CV240" s="84"/>
      <c r="CW240" s="84"/>
      <c r="CX240" s="84"/>
      <c r="CY240" s="84"/>
      <c r="CZ240" s="84"/>
      <c r="DA240" s="84"/>
    </row>
    <row r="241" spans="1:105" x14ac:dyDescent="0.3">
      <c r="A241" s="84"/>
      <c r="B241" s="86"/>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c r="BI241" s="84"/>
      <c r="BJ241" s="84"/>
      <c r="BK241" s="84"/>
      <c r="BL241" s="84"/>
      <c r="BM241" s="84"/>
      <c r="BN241" s="84"/>
      <c r="BO241" s="84"/>
      <c r="BP241" s="84"/>
      <c r="BQ241" s="84"/>
      <c r="BR241" s="84"/>
      <c r="BS241" s="84"/>
      <c r="BT241" s="84"/>
      <c r="BU241" s="84"/>
      <c r="BV241" s="84"/>
      <c r="BW241" s="84"/>
      <c r="BX241" s="84"/>
      <c r="BY241" s="84"/>
      <c r="BZ241" s="84"/>
      <c r="CA241" s="84"/>
      <c r="CB241" s="84"/>
      <c r="CC241" s="84"/>
      <c r="CD241" s="84"/>
      <c r="CE241" s="84"/>
      <c r="CF241" s="84"/>
      <c r="CG241" s="84"/>
      <c r="CH241" s="84"/>
      <c r="CI241" s="84"/>
      <c r="CJ241" s="84"/>
      <c r="CK241" s="84"/>
      <c r="CL241" s="84"/>
      <c r="CM241" s="84"/>
      <c r="CN241" s="84"/>
      <c r="CO241" s="84"/>
      <c r="CP241" s="84"/>
      <c r="CQ241" s="84"/>
      <c r="CR241" s="84"/>
      <c r="CS241" s="84"/>
      <c r="CT241" s="84"/>
      <c r="CU241" s="84"/>
      <c r="CV241" s="84"/>
      <c r="CW241" s="84"/>
      <c r="CX241" s="84"/>
      <c r="CY241" s="84"/>
      <c r="CZ241" s="84"/>
      <c r="DA241" s="84"/>
    </row>
    <row r="242" spans="1:105" x14ac:dyDescent="0.3">
      <c r="A242" s="84"/>
      <c r="B242" s="86"/>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c r="BI242" s="84"/>
      <c r="BJ242" s="84"/>
      <c r="BK242" s="84"/>
      <c r="BL242" s="84"/>
      <c r="BM242" s="84"/>
      <c r="BN242" s="84"/>
      <c r="BO242" s="84"/>
      <c r="BP242" s="84"/>
      <c r="BQ242" s="84"/>
      <c r="BR242" s="84"/>
      <c r="BS242" s="84"/>
      <c r="BT242" s="84"/>
      <c r="BU242" s="84"/>
      <c r="BV242" s="84"/>
      <c r="BW242" s="84"/>
      <c r="BX242" s="84"/>
      <c r="BY242" s="84"/>
      <c r="BZ242" s="84"/>
      <c r="CA242" s="84"/>
      <c r="CB242" s="84"/>
      <c r="CC242" s="84"/>
      <c r="CD242" s="84"/>
      <c r="CE242" s="84"/>
      <c r="CF242" s="84"/>
      <c r="CG242" s="84"/>
      <c r="CH242" s="84"/>
      <c r="CI242" s="84"/>
      <c r="CJ242" s="84"/>
      <c r="CK242" s="84"/>
      <c r="CL242" s="84"/>
      <c r="CM242" s="84"/>
      <c r="CN242" s="84"/>
      <c r="CO242" s="84"/>
      <c r="CP242" s="84"/>
      <c r="CQ242" s="84"/>
      <c r="CR242" s="84"/>
      <c r="CS242" s="84"/>
      <c r="CT242" s="84"/>
      <c r="CU242" s="84"/>
      <c r="CV242" s="84"/>
      <c r="CW242" s="84"/>
      <c r="CX242" s="84"/>
      <c r="CY242" s="84"/>
      <c r="CZ242" s="84"/>
      <c r="DA242" s="84"/>
    </row>
    <row r="243" spans="1:105" x14ac:dyDescent="0.3">
      <c r="A243" s="84"/>
      <c r="B243" s="86"/>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c r="BI243" s="84"/>
      <c r="BJ243" s="84"/>
      <c r="BK243" s="84"/>
      <c r="BL243" s="84"/>
      <c r="BM243" s="84"/>
      <c r="BN243" s="84"/>
      <c r="BO243" s="84"/>
      <c r="BP243" s="84"/>
      <c r="BQ243" s="84"/>
      <c r="BR243" s="84"/>
      <c r="BS243" s="84"/>
      <c r="BT243" s="84"/>
      <c r="BU243" s="84"/>
      <c r="BV243" s="84"/>
      <c r="BW243" s="84"/>
      <c r="BX243" s="84"/>
      <c r="BY243" s="84"/>
      <c r="BZ243" s="84"/>
      <c r="CA243" s="84"/>
      <c r="CB243" s="84"/>
      <c r="CC243" s="84"/>
      <c r="CD243" s="84"/>
      <c r="CE243" s="84"/>
      <c r="CF243" s="84"/>
      <c r="CG243" s="84"/>
      <c r="CH243" s="84"/>
      <c r="CI243" s="84"/>
      <c r="CJ243" s="84"/>
      <c r="CK243" s="84"/>
      <c r="CL243" s="84"/>
      <c r="CM243" s="84"/>
      <c r="CN243" s="84"/>
      <c r="CO243" s="84"/>
      <c r="CP243" s="84"/>
      <c r="CQ243" s="84"/>
      <c r="CR243" s="84"/>
      <c r="CS243" s="84"/>
      <c r="CT243" s="84"/>
      <c r="CU243" s="84"/>
      <c r="CV243" s="84"/>
      <c r="CW243" s="84"/>
      <c r="CX243" s="84"/>
      <c r="CY243" s="84"/>
      <c r="CZ243" s="84"/>
      <c r="DA243" s="84"/>
    </row>
    <row r="244" spans="1:105" x14ac:dyDescent="0.3">
      <c r="A244" s="84"/>
      <c r="B244" s="86"/>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c r="BI244" s="84"/>
      <c r="BJ244" s="84"/>
      <c r="BK244" s="84"/>
      <c r="BL244" s="84"/>
      <c r="BM244" s="84"/>
      <c r="BN244" s="84"/>
      <c r="BO244" s="84"/>
      <c r="BP244" s="84"/>
      <c r="BQ244" s="84"/>
      <c r="BR244" s="84"/>
      <c r="BS244" s="84"/>
      <c r="BT244" s="84"/>
      <c r="BU244" s="84"/>
      <c r="BV244" s="84"/>
      <c r="BW244" s="84"/>
      <c r="BX244" s="84"/>
      <c r="BY244" s="84"/>
      <c r="BZ244" s="84"/>
      <c r="CA244" s="84"/>
      <c r="CB244" s="84"/>
      <c r="CC244" s="84"/>
      <c r="CD244" s="84"/>
      <c r="CE244" s="84"/>
      <c r="CF244" s="84"/>
      <c r="CG244" s="84"/>
      <c r="CH244" s="84"/>
      <c r="CI244" s="84"/>
      <c r="CJ244" s="84"/>
      <c r="CK244" s="84"/>
      <c r="CL244" s="84"/>
      <c r="CM244" s="84"/>
      <c r="CN244" s="84"/>
      <c r="CO244" s="84"/>
      <c r="CP244" s="84"/>
      <c r="CQ244" s="84"/>
      <c r="CR244" s="84"/>
      <c r="CS244" s="84"/>
      <c r="CT244" s="84"/>
      <c r="CU244" s="84"/>
      <c r="CV244" s="84"/>
      <c r="CW244" s="84"/>
      <c r="CX244" s="84"/>
      <c r="CY244" s="84"/>
      <c r="CZ244" s="84"/>
      <c r="DA244" s="84"/>
    </row>
    <row r="245" spans="1:105" x14ac:dyDescent="0.3">
      <c r="A245" s="84"/>
      <c r="B245" s="86"/>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c r="AL245" s="84"/>
      <c r="AM245" s="84"/>
      <c r="AN245" s="84"/>
      <c r="AO245" s="84"/>
      <c r="AP245" s="84"/>
      <c r="AQ245" s="84"/>
      <c r="AR245" s="84"/>
      <c r="AS245" s="84"/>
      <c r="AT245" s="84"/>
      <c r="AU245" s="84"/>
      <c r="AV245" s="84"/>
      <c r="AW245" s="84"/>
      <c r="AX245" s="84"/>
      <c r="AY245" s="84"/>
      <c r="AZ245" s="84"/>
      <c r="BA245" s="84"/>
      <c r="BB245" s="84"/>
      <c r="BC245" s="84"/>
      <c r="BD245" s="84"/>
      <c r="BE245" s="84"/>
      <c r="BF245" s="84"/>
      <c r="BG245" s="84"/>
      <c r="BH245" s="84"/>
      <c r="BI245" s="84"/>
      <c r="BJ245" s="84"/>
      <c r="BK245" s="84"/>
      <c r="BL245" s="84"/>
      <c r="BM245" s="84"/>
      <c r="BN245" s="84"/>
      <c r="BO245" s="84"/>
      <c r="BP245" s="84"/>
      <c r="BQ245" s="84"/>
      <c r="BR245" s="84"/>
      <c r="BS245" s="84"/>
      <c r="BT245" s="84"/>
      <c r="BU245" s="84"/>
      <c r="BV245" s="84"/>
      <c r="BW245" s="84"/>
      <c r="BX245" s="84"/>
      <c r="BY245" s="84"/>
      <c r="BZ245" s="84"/>
      <c r="CA245" s="84"/>
      <c r="CB245" s="84"/>
      <c r="CC245" s="84"/>
      <c r="CD245" s="84"/>
      <c r="CE245" s="84"/>
      <c r="CF245" s="84"/>
      <c r="CG245" s="84"/>
      <c r="CH245" s="84"/>
      <c r="CI245" s="84"/>
      <c r="CJ245" s="84"/>
      <c r="CK245" s="84"/>
      <c r="CL245" s="84"/>
      <c r="CM245" s="84"/>
      <c r="CN245" s="84"/>
      <c r="CO245" s="84"/>
      <c r="CP245" s="84"/>
      <c r="CQ245" s="84"/>
      <c r="CR245" s="84"/>
      <c r="CS245" s="84"/>
      <c r="CT245" s="84"/>
      <c r="CU245" s="84"/>
      <c r="CV245" s="84"/>
      <c r="CW245" s="84"/>
      <c r="CX245" s="84"/>
      <c r="CY245" s="84"/>
      <c r="CZ245" s="84"/>
      <c r="DA245" s="84"/>
    </row>
    <row r="246" spans="1:105" x14ac:dyDescent="0.3">
      <c r="A246" s="84"/>
      <c r="B246" s="86"/>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c r="AL246" s="84"/>
      <c r="AM246" s="84"/>
      <c r="AN246" s="84"/>
      <c r="AO246" s="84"/>
      <c r="AP246" s="84"/>
      <c r="AQ246" s="84"/>
      <c r="AR246" s="84"/>
      <c r="AS246" s="84"/>
      <c r="AT246" s="84"/>
      <c r="AU246" s="84"/>
      <c r="AV246" s="84"/>
      <c r="AW246" s="84"/>
      <c r="AX246" s="84"/>
      <c r="AY246" s="84"/>
      <c r="AZ246" s="84"/>
      <c r="BA246" s="84"/>
      <c r="BB246" s="84"/>
      <c r="BC246" s="84"/>
      <c r="BD246" s="84"/>
      <c r="BE246" s="84"/>
      <c r="BF246" s="84"/>
      <c r="BG246" s="84"/>
      <c r="BH246" s="84"/>
      <c r="BI246" s="84"/>
      <c r="BJ246" s="84"/>
      <c r="BK246" s="84"/>
      <c r="BL246" s="84"/>
      <c r="BM246" s="84"/>
      <c r="BN246" s="84"/>
      <c r="BO246" s="84"/>
      <c r="BP246" s="84"/>
      <c r="BQ246" s="84"/>
      <c r="BR246" s="84"/>
      <c r="BS246" s="84"/>
      <c r="BT246" s="84"/>
      <c r="BU246" s="84"/>
      <c r="BV246" s="84"/>
      <c r="BW246" s="84"/>
      <c r="BX246" s="84"/>
      <c r="BY246" s="84"/>
      <c r="BZ246" s="84"/>
      <c r="CA246" s="84"/>
      <c r="CB246" s="84"/>
      <c r="CC246" s="84"/>
      <c r="CD246" s="84"/>
      <c r="CE246" s="84"/>
      <c r="CF246" s="84"/>
      <c r="CG246" s="84"/>
      <c r="CH246" s="84"/>
      <c r="CI246" s="84"/>
      <c r="CJ246" s="84"/>
      <c r="CK246" s="84"/>
      <c r="CL246" s="84"/>
      <c r="CM246" s="84"/>
      <c r="CN246" s="84"/>
      <c r="CO246" s="84"/>
      <c r="CP246" s="84"/>
      <c r="CQ246" s="84"/>
      <c r="CR246" s="84"/>
      <c r="CS246" s="84"/>
      <c r="CT246" s="84"/>
      <c r="CU246" s="84"/>
      <c r="CV246" s="84"/>
      <c r="CW246" s="84"/>
      <c r="CX246" s="84"/>
      <c r="CY246" s="84"/>
      <c r="CZ246" s="84"/>
      <c r="DA246" s="84"/>
    </row>
    <row r="247" spans="1:105" x14ac:dyDescent="0.3">
      <c r="A247" s="84"/>
      <c r="B247" s="86"/>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c r="AR247" s="84"/>
      <c r="AS247" s="84"/>
      <c r="AT247" s="84"/>
      <c r="AU247" s="84"/>
      <c r="AV247" s="84"/>
      <c r="AW247" s="84"/>
      <c r="AX247" s="84"/>
      <c r="AY247" s="84"/>
      <c r="AZ247" s="84"/>
      <c r="BA247" s="84"/>
      <c r="BB247" s="84"/>
      <c r="BC247" s="84"/>
      <c r="BD247" s="84"/>
      <c r="BE247" s="84"/>
      <c r="BF247" s="84"/>
      <c r="BG247" s="84"/>
      <c r="BH247" s="84"/>
      <c r="BI247" s="84"/>
      <c r="BJ247" s="84"/>
      <c r="BK247" s="84"/>
      <c r="BL247" s="84"/>
      <c r="BM247" s="84"/>
      <c r="BN247" s="84"/>
      <c r="BO247" s="84"/>
      <c r="BP247" s="84"/>
      <c r="BQ247" s="84"/>
      <c r="BR247" s="84"/>
      <c r="BS247" s="84"/>
      <c r="BT247" s="84"/>
      <c r="BU247" s="84"/>
      <c r="BV247" s="84"/>
      <c r="BW247" s="84"/>
      <c r="BX247" s="84"/>
      <c r="BY247" s="84"/>
      <c r="BZ247" s="84"/>
      <c r="CA247" s="84"/>
      <c r="CB247" s="84"/>
      <c r="CC247" s="84"/>
      <c r="CD247" s="84"/>
      <c r="CE247" s="84"/>
      <c r="CF247" s="84"/>
      <c r="CG247" s="84"/>
      <c r="CH247" s="84"/>
      <c r="CI247" s="84"/>
      <c r="CJ247" s="84"/>
      <c r="CK247" s="84"/>
      <c r="CL247" s="84"/>
      <c r="CM247" s="84"/>
      <c r="CN247" s="84"/>
      <c r="CO247" s="84"/>
      <c r="CP247" s="84"/>
      <c r="CQ247" s="84"/>
      <c r="CR247" s="84"/>
      <c r="CS247" s="84"/>
      <c r="CT247" s="84"/>
      <c r="CU247" s="84"/>
      <c r="CV247" s="84"/>
      <c r="CW247" s="84"/>
      <c r="CX247" s="84"/>
      <c r="CY247" s="84"/>
      <c r="CZ247" s="84"/>
      <c r="DA247" s="84"/>
    </row>
    <row r="248" spans="1:105" x14ac:dyDescent="0.3">
      <c r="A248" s="84"/>
      <c r="B248" s="86"/>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c r="AL248" s="84"/>
      <c r="AM248" s="84"/>
      <c r="AN248" s="84"/>
      <c r="AO248" s="84"/>
      <c r="AP248" s="84"/>
      <c r="AQ248" s="84"/>
      <c r="AR248" s="84"/>
      <c r="AS248" s="84"/>
      <c r="AT248" s="84"/>
      <c r="AU248" s="84"/>
      <c r="AV248" s="84"/>
      <c r="AW248" s="84"/>
      <c r="AX248" s="84"/>
      <c r="AY248" s="84"/>
      <c r="AZ248" s="84"/>
      <c r="BA248" s="84"/>
      <c r="BB248" s="84"/>
      <c r="BC248" s="84"/>
      <c r="BD248" s="84"/>
      <c r="BE248" s="84"/>
      <c r="BF248" s="84"/>
      <c r="BG248" s="84"/>
      <c r="BH248" s="84"/>
      <c r="BI248" s="84"/>
      <c r="BJ248" s="84"/>
      <c r="BK248" s="84"/>
      <c r="BL248" s="84"/>
      <c r="BM248" s="84"/>
      <c r="BN248" s="84"/>
      <c r="BO248" s="84"/>
      <c r="BP248" s="84"/>
      <c r="BQ248" s="84"/>
      <c r="BR248" s="84"/>
      <c r="BS248" s="84"/>
      <c r="BT248" s="84"/>
      <c r="BU248" s="84"/>
      <c r="BV248" s="84"/>
      <c r="BW248" s="84"/>
      <c r="BX248" s="84"/>
      <c r="BY248" s="84"/>
      <c r="BZ248" s="84"/>
      <c r="CA248" s="84"/>
      <c r="CB248" s="84"/>
      <c r="CC248" s="84"/>
      <c r="CD248" s="84"/>
      <c r="CE248" s="84"/>
      <c r="CF248" s="84"/>
      <c r="CG248" s="84"/>
      <c r="CH248" s="84"/>
      <c r="CI248" s="84"/>
      <c r="CJ248" s="84"/>
      <c r="CK248" s="84"/>
      <c r="CL248" s="84"/>
      <c r="CM248" s="84"/>
      <c r="CN248" s="84"/>
      <c r="CO248" s="84"/>
      <c r="CP248" s="84"/>
      <c r="CQ248" s="84"/>
      <c r="CR248" s="84"/>
      <c r="CS248" s="84"/>
      <c r="CT248" s="84"/>
      <c r="CU248" s="84"/>
      <c r="CV248" s="84"/>
      <c r="CW248" s="84"/>
      <c r="CX248" s="84"/>
      <c r="CY248" s="84"/>
      <c r="CZ248" s="84"/>
      <c r="DA248" s="84"/>
    </row>
    <row r="249" spans="1:105" x14ac:dyDescent="0.3">
      <c r="A249" s="84"/>
      <c r="B249" s="86"/>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c r="AQ249" s="84"/>
      <c r="AR249" s="84"/>
      <c r="AS249" s="84"/>
      <c r="AT249" s="84"/>
      <c r="AU249" s="84"/>
      <c r="AV249" s="84"/>
      <c r="AW249" s="84"/>
      <c r="AX249" s="84"/>
      <c r="AY249" s="84"/>
      <c r="AZ249" s="84"/>
      <c r="BA249" s="84"/>
      <c r="BB249" s="84"/>
      <c r="BC249" s="84"/>
      <c r="BD249" s="84"/>
      <c r="BE249" s="84"/>
      <c r="BF249" s="84"/>
      <c r="BG249" s="84"/>
      <c r="BH249" s="84"/>
      <c r="BI249" s="84"/>
      <c r="BJ249" s="84"/>
      <c r="BK249" s="84"/>
      <c r="BL249" s="84"/>
      <c r="BM249" s="84"/>
      <c r="BN249" s="84"/>
      <c r="BO249" s="84"/>
      <c r="BP249" s="84"/>
      <c r="BQ249" s="84"/>
      <c r="BR249" s="84"/>
      <c r="BS249" s="84"/>
      <c r="BT249" s="84"/>
      <c r="BU249" s="84"/>
      <c r="BV249" s="84"/>
      <c r="BW249" s="84"/>
      <c r="BX249" s="84"/>
      <c r="BY249" s="84"/>
      <c r="BZ249" s="84"/>
      <c r="CA249" s="84"/>
      <c r="CB249" s="84"/>
      <c r="CC249" s="84"/>
      <c r="CD249" s="84"/>
      <c r="CE249" s="84"/>
      <c r="CF249" s="84"/>
      <c r="CG249" s="84"/>
      <c r="CH249" s="84"/>
      <c r="CI249" s="84"/>
      <c r="CJ249" s="84"/>
      <c r="CK249" s="84"/>
      <c r="CL249" s="84"/>
      <c r="CM249" s="84"/>
      <c r="CN249" s="84"/>
      <c r="CO249" s="84"/>
      <c r="CP249" s="84"/>
      <c r="CQ249" s="84"/>
      <c r="CR249" s="84"/>
      <c r="CS249" s="84"/>
      <c r="CT249" s="84"/>
      <c r="CU249" s="84"/>
      <c r="CV249" s="84"/>
      <c r="CW249" s="84"/>
      <c r="CX249" s="84"/>
      <c r="CY249" s="84"/>
      <c r="CZ249" s="84"/>
      <c r="DA249" s="84"/>
    </row>
    <row r="250" spans="1:105" x14ac:dyDescent="0.3">
      <c r="A250" s="84"/>
      <c r="B250" s="86"/>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c r="AL250" s="84"/>
      <c r="AM250" s="84"/>
      <c r="AN250" s="84"/>
      <c r="AO250" s="84"/>
      <c r="AP250" s="84"/>
      <c r="AQ250" s="84"/>
      <c r="AR250" s="84"/>
      <c r="AS250" s="84"/>
      <c r="AT250" s="84"/>
      <c r="AU250" s="84"/>
      <c r="AV250" s="84"/>
      <c r="AW250" s="84"/>
      <c r="AX250" s="84"/>
      <c r="AY250" s="84"/>
      <c r="AZ250" s="84"/>
      <c r="BA250" s="84"/>
      <c r="BB250" s="84"/>
      <c r="BC250" s="84"/>
      <c r="BD250" s="84"/>
      <c r="BE250" s="84"/>
      <c r="BF250" s="84"/>
      <c r="BG250" s="84"/>
      <c r="BH250" s="84"/>
      <c r="BI250" s="84"/>
      <c r="BJ250" s="84"/>
      <c r="BK250" s="84"/>
      <c r="BL250" s="84"/>
      <c r="BM250" s="84"/>
      <c r="BN250" s="84"/>
      <c r="BO250" s="84"/>
      <c r="BP250" s="84"/>
      <c r="BQ250" s="84"/>
      <c r="BR250" s="84"/>
      <c r="BS250" s="84"/>
      <c r="BT250" s="84"/>
      <c r="BU250" s="84"/>
      <c r="BV250" s="84"/>
      <c r="BW250" s="84"/>
      <c r="BX250" s="84"/>
      <c r="BY250" s="84"/>
      <c r="BZ250" s="84"/>
      <c r="CA250" s="84"/>
      <c r="CB250" s="84"/>
      <c r="CC250" s="84"/>
      <c r="CD250" s="84"/>
      <c r="CE250" s="84"/>
      <c r="CF250" s="84"/>
      <c r="CG250" s="84"/>
      <c r="CH250" s="84"/>
      <c r="CI250" s="84"/>
      <c r="CJ250" s="84"/>
      <c r="CK250" s="84"/>
      <c r="CL250" s="84"/>
      <c r="CM250" s="84"/>
      <c r="CN250" s="84"/>
      <c r="CO250" s="84"/>
      <c r="CP250" s="84"/>
      <c r="CQ250" s="84"/>
      <c r="CR250" s="84"/>
      <c r="CS250" s="84"/>
      <c r="CT250" s="84"/>
      <c r="CU250" s="84"/>
      <c r="CV250" s="84"/>
      <c r="CW250" s="84"/>
      <c r="CX250" s="84"/>
      <c r="CY250" s="84"/>
      <c r="CZ250" s="84"/>
      <c r="DA250" s="84"/>
    </row>
    <row r="251" spans="1:105" x14ac:dyDescent="0.3">
      <c r="A251" s="84"/>
      <c r="B251" s="86"/>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c r="AL251" s="84"/>
      <c r="AM251" s="84"/>
      <c r="AN251" s="84"/>
      <c r="AO251" s="84"/>
      <c r="AP251" s="84"/>
      <c r="AQ251" s="84"/>
      <c r="AR251" s="84"/>
      <c r="AS251" s="84"/>
      <c r="AT251" s="84"/>
      <c r="AU251" s="84"/>
      <c r="AV251" s="84"/>
      <c r="AW251" s="84"/>
      <c r="AX251" s="84"/>
      <c r="AY251" s="84"/>
      <c r="AZ251" s="84"/>
      <c r="BA251" s="84"/>
      <c r="BB251" s="84"/>
      <c r="BC251" s="84"/>
      <c r="BD251" s="84"/>
      <c r="BE251" s="84"/>
      <c r="BF251" s="84"/>
      <c r="BG251" s="84"/>
      <c r="BH251" s="84"/>
      <c r="BI251" s="84"/>
      <c r="BJ251" s="84"/>
      <c r="BK251" s="84"/>
      <c r="BL251" s="84"/>
      <c r="BM251" s="84"/>
      <c r="BN251" s="84"/>
      <c r="BO251" s="84"/>
      <c r="BP251" s="84"/>
      <c r="BQ251" s="84"/>
      <c r="BR251" s="84"/>
      <c r="BS251" s="84"/>
      <c r="BT251" s="84"/>
      <c r="BU251" s="84"/>
      <c r="BV251" s="84"/>
      <c r="BW251" s="84"/>
      <c r="BX251" s="84"/>
      <c r="BY251" s="84"/>
      <c r="BZ251" s="84"/>
      <c r="CA251" s="84"/>
      <c r="CB251" s="84"/>
      <c r="CC251" s="84"/>
      <c r="CD251" s="84"/>
      <c r="CE251" s="84"/>
      <c r="CF251" s="84"/>
      <c r="CG251" s="84"/>
      <c r="CH251" s="84"/>
      <c r="CI251" s="84"/>
      <c r="CJ251" s="84"/>
      <c r="CK251" s="84"/>
      <c r="CL251" s="84"/>
      <c r="CM251" s="84"/>
      <c r="CN251" s="84"/>
      <c r="CO251" s="84"/>
      <c r="CP251" s="84"/>
      <c r="CQ251" s="84"/>
      <c r="CR251" s="84"/>
      <c r="CS251" s="84"/>
      <c r="CT251" s="84"/>
      <c r="CU251" s="84"/>
      <c r="CV251" s="84"/>
      <c r="CW251" s="84"/>
      <c r="CX251" s="84"/>
      <c r="CY251" s="84"/>
      <c r="CZ251" s="84"/>
      <c r="DA251" s="84"/>
    </row>
    <row r="252" spans="1:105" x14ac:dyDescent="0.3">
      <c r="A252" s="84"/>
      <c r="B252" s="86"/>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c r="AQ252" s="84"/>
      <c r="AR252" s="84"/>
      <c r="AS252" s="84"/>
      <c r="AT252" s="84"/>
      <c r="AU252" s="84"/>
      <c r="AV252" s="84"/>
      <c r="AW252" s="84"/>
      <c r="AX252" s="84"/>
      <c r="AY252" s="84"/>
      <c r="AZ252" s="84"/>
      <c r="BA252" s="84"/>
      <c r="BB252" s="84"/>
      <c r="BC252" s="84"/>
      <c r="BD252" s="84"/>
      <c r="BE252" s="84"/>
      <c r="BF252" s="84"/>
      <c r="BG252" s="84"/>
      <c r="BH252" s="84"/>
      <c r="BI252" s="84"/>
      <c r="BJ252" s="84"/>
      <c r="BK252" s="84"/>
      <c r="BL252" s="84"/>
      <c r="BM252" s="84"/>
      <c r="BN252" s="84"/>
      <c r="BO252" s="84"/>
      <c r="BP252" s="84"/>
      <c r="BQ252" s="84"/>
      <c r="BR252" s="84"/>
      <c r="BS252" s="84"/>
      <c r="BT252" s="84"/>
      <c r="BU252" s="84"/>
      <c r="BV252" s="84"/>
      <c r="BW252" s="84"/>
      <c r="BX252" s="84"/>
      <c r="BY252" s="84"/>
      <c r="BZ252" s="84"/>
      <c r="CA252" s="84"/>
      <c r="CB252" s="84"/>
      <c r="CC252" s="84"/>
      <c r="CD252" s="84"/>
      <c r="CE252" s="84"/>
      <c r="CF252" s="84"/>
      <c r="CG252" s="84"/>
      <c r="CH252" s="84"/>
      <c r="CI252" s="84"/>
      <c r="CJ252" s="84"/>
      <c r="CK252" s="84"/>
      <c r="CL252" s="84"/>
      <c r="CM252" s="84"/>
      <c r="CN252" s="84"/>
      <c r="CO252" s="84"/>
      <c r="CP252" s="84"/>
      <c r="CQ252" s="84"/>
      <c r="CR252" s="84"/>
      <c r="CS252" s="84"/>
      <c r="CT252" s="84"/>
      <c r="CU252" s="84"/>
      <c r="CV252" s="84"/>
      <c r="CW252" s="84"/>
      <c r="CX252" s="84"/>
      <c r="CY252" s="84"/>
      <c r="CZ252" s="84"/>
      <c r="DA252" s="84"/>
    </row>
    <row r="253" spans="1:105" x14ac:dyDescent="0.3">
      <c r="A253" s="84"/>
      <c r="B253" s="86"/>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c r="AL253" s="84"/>
      <c r="AM253" s="84"/>
      <c r="AN253" s="84"/>
      <c r="AO253" s="84"/>
      <c r="AP253" s="84"/>
      <c r="AQ253" s="84"/>
      <c r="AR253" s="84"/>
      <c r="AS253" s="84"/>
      <c r="AT253" s="84"/>
      <c r="AU253" s="84"/>
      <c r="AV253" s="84"/>
      <c r="AW253" s="84"/>
      <c r="AX253" s="84"/>
      <c r="AY253" s="84"/>
      <c r="AZ253" s="84"/>
      <c r="BA253" s="84"/>
      <c r="BB253" s="84"/>
      <c r="BC253" s="84"/>
      <c r="BD253" s="84"/>
      <c r="BE253" s="84"/>
      <c r="BF253" s="84"/>
      <c r="BG253" s="84"/>
      <c r="BH253" s="84"/>
      <c r="BI253" s="84"/>
      <c r="BJ253" s="84"/>
      <c r="BK253" s="84"/>
      <c r="BL253" s="84"/>
      <c r="BM253" s="84"/>
      <c r="BN253" s="84"/>
      <c r="BO253" s="84"/>
      <c r="BP253" s="84"/>
      <c r="BQ253" s="84"/>
      <c r="BR253" s="84"/>
      <c r="BS253" s="84"/>
      <c r="BT253" s="84"/>
      <c r="BU253" s="84"/>
      <c r="BV253" s="84"/>
      <c r="BW253" s="84"/>
      <c r="BX253" s="84"/>
      <c r="BY253" s="84"/>
      <c r="BZ253" s="84"/>
      <c r="CA253" s="84"/>
      <c r="CB253" s="84"/>
      <c r="CC253" s="84"/>
      <c r="CD253" s="84"/>
      <c r="CE253" s="84"/>
      <c r="CF253" s="84"/>
      <c r="CG253" s="84"/>
      <c r="CH253" s="84"/>
      <c r="CI253" s="84"/>
      <c r="CJ253" s="84"/>
      <c r="CK253" s="84"/>
      <c r="CL253" s="84"/>
      <c r="CM253" s="84"/>
      <c r="CN253" s="84"/>
      <c r="CO253" s="84"/>
      <c r="CP253" s="84"/>
      <c r="CQ253" s="84"/>
      <c r="CR253" s="84"/>
      <c r="CS253" s="84"/>
      <c r="CT253" s="84"/>
      <c r="CU253" s="84"/>
      <c r="CV253" s="84"/>
      <c r="CW253" s="84"/>
      <c r="CX253" s="84"/>
      <c r="CY253" s="84"/>
      <c r="CZ253" s="84"/>
      <c r="DA253" s="84"/>
    </row>
    <row r="254" spans="1:105" x14ac:dyDescent="0.3">
      <c r="A254" s="84"/>
      <c r="B254" s="86"/>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c r="AL254" s="84"/>
      <c r="AM254" s="84"/>
      <c r="AN254" s="84"/>
      <c r="AO254" s="84"/>
      <c r="AP254" s="84"/>
      <c r="AQ254" s="84"/>
      <c r="AR254" s="84"/>
      <c r="AS254" s="84"/>
      <c r="AT254" s="84"/>
      <c r="AU254" s="84"/>
      <c r="AV254" s="84"/>
      <c r="AW254" s="84"/>
      <c r="AX254" s="84"/>
      <c r="AY254" s="84"/>
      <c r="AZ254" s="84"/>
      <c r="BA254" s="84"/>
      <c r="BB254" s="84"/>
      <c r="BC254" s="84"/>
      <c r="BD254" s="84"/>
      <c r="BE254" s="84"/>
      <c r="BF254" s="84"/>
      <c r="BG254" s="84"/>
      <c r="BH254" s="84"/>
      <c r="BI254" s="84"/>
      <c r="BJ254" s="84"/>
      <c r="BK254" s="84"/>
      <c r="BL254" s="84"/>
      <c r="BM254" s="84"/>
      <c r="BN254" s="84"/>
      <c r="BO254" s="84"/>
      <c r="BP254" s="84"/>
      <c r="BQ254" s="84"/>
      <c r="BR254" s="84"/>
      <c r="BS254" s="84"/>
      <c r="BT254" s="84"/>
      <c r="BU254" s="84"/>
      <c r="BV254" s="84"/>
      <c r="BW254" s="84"/>
      <c r="BX254" s="84"/>
      <c r="BY254" s="84"/>
      <c r="BZ254" s="84"/>
      <c r="CA254" s="84"/>
      <c r="CB254" s="84"/>
      <c r="CC254" s="84"/>
      <c r="CD254" s="84"/>
      <c r="CE254" s="84"/>
      <c r="CF254" s="84"/>
      <c r="CG254" s="84"/>
      <c r="CH254" s="84"/>
      <c r="CI254" s="84"/>
      <c r="CJ254" s="84"/>
      <c r="CK254" s="84"/>
      <c r="CL254" s="84"/>
      <c r="CM254" s="84"/>
      <c r="CN254" s="84"/>
      <c r="CO254" s="84"/>
      <c r="CP254" s="84"/>
      <c r="CQ254" s="84"/>
      <c r="CR254" s="84"/>
      <c r="CS254" s="84"/>
      <c r="CT254" s="84"/>
      <c r="CU254" s="84"/>
      <c r="CV254" s="84"/>
      <c r="CW254" s="84"/>
      <c r="CX254" s="84"/>
      <c r="CY254" s="84"/>
      <c r="CZ254" s="84"/>
      <c r="DA254" s="84"/>
    </row>
    <row r="255" spans="1:105" x14ac:dyDescent="0.3">
      <c r="A255" s="84"/>
      <c r="B255" s="86"/>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4"/>
      <c r="AR255" s="84"/>
      <c r="AS255" s="84"/>
      <c r="AT255" s="84"/>
      <c r="AU255" s="84"/>
      <c r="AV255" s="84"/>
      <c r="AW255" s="84"/>
      <c r="AX255" s="84"/>
      <c r="AY255" s="84"/>
      <c r="AZ255" s="84"/>
      <c r="BA255" s="84"/>
      <c r="BB255" s="84"/>
      <c r="BC255" s="84"/>
      <c r="BD255" s="84"/>
      <c r="BE255" s="84"/>
      <c r="BF255" s="84"/>
      <c r="BG255" s="84"/>
      <c r="BH255" s="84"/>
      <c r="BI255" s="84"/>
      <c r="BJ255" s="84"/>
      <c r="BK255" s="84"/>
      <c r="BL255" s="84"/>
      <c r="BM255" s="84"/>
      <c r="BN255" s="84"/>
      <c r="BO255" s="84"/>
      <c r="BP255" s="84"/>
      <c r="BQ255" s="84"/>
      <c r="BR255" s="84"/>
      <c r="BS255" s="84"/>
      <c r="BT255" s="84"/>
      <c r="BU255" s="84"/>
      <c r="BV255" s="84"/>
      <c r="BW255" s="84"/>
      <c r="BX255" s="84"/>
      <c r="BY255" s="84"/>
      <c r="BZ255" s="84"/>
      <c r="CA255" s="84"/>
      <c r="CB255" s="84"/>
      <c r="CC255" s="84"/>
      <c r="CD255" s="84"/>
      <c r="CE255" s="84"/>
      <c r="CF255" s="84"/>
      <c r="CG255" s="84"/>
      <c r="CH255" s="84"/>
      <c r="CI255" s="84"/>
      <c r="CJ255" s="84"/>
      <c r="CK255" s="84"/>
      <c r="CL255" s="84"/>
      <c r="CM255" s="84"/>
      <c r="CN255" s="84"/>
      <c r="CO255" s="84"/>
      <c r="CP255" s="84"/>
      <c r="CQ255" s="84"/>
      <c r="CR255" s="84"/>
      <c r="CS255" s="84"/>
      <c r="CT255" s="84"/>
      <c r="CU255" s="84"/>
      <c r="CV255" s="84"/>
      <c r="CW255" s="84"/>
      <c r="CX255" s="84"/>
      <c r="CY255" s="84"/>
      <c r="CZ255" s="84"/>
      <c r="DA255" s="84"/>
    </row>
    <row r="256" spans="1:105" x14ac:dyDescent="0.3">
      <c r="A256" s="84"/>
      <c r="B256" s="86"/>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c r="AQ256" s="84"/>
      <c r="AR256" s="84"/>
      <c r="AS256" s="84"/>
      <c r="AT256" s="84"/>
      <c r="AU256" s="84"/>
      <c r="AV256" s="84"/>
      <c r="AW256" s="84"/>
      <c r="AX256" s="84"/>
      <c r="AY256" s="84"/>
      <c r="AZ256" s="84"/>
      <c r="BA256" s="84"/>
      <c r="BB256" s="84"/>
      <c r="BC256" s="84"/>
      <c r="BD256" s="84"/>
      <c r="BE256" s="84"/>
      <c r="BF256" s="84"/>
      <c r="BG256" s="84"/>
      <c r="BH256" s="84"/>
      <c r="BI256" s="84"/>
      <c r="BJ256" s="84"/>
      <c r="BK256" s="84"/>
      <c r="BL256" s="84"/>
      <c r="BM256" s="84"/>
      <c r="BN256" s="84"/>
      <c r="BO256" s="84"/>
      <c r="BP256" s="84"/>
      <c r="BQ256" s="84"/>
      <c r="BR256" s="84"/>
      <c r="BS256" s="84"/>
      <c r="BT256" s="84"/>
      <c r="BU256" s="84"/>
      <c r="BV256" s="84"/>
      <c r="BW256" s="84"/>
      <c r="BX256" s="84"/>
      <c r="BY256" s="84"/>
      <c r="BZ256" s="84"/>
      <c r="CA256" s="84"/>
      <c r="CB256" s="84"/>
      <c r="CC256" s="84"/>
      <c r="CD256" s="84"/>
      <c r="CE256" s="84"/>
      <c r="CF256" s="84"/>
      <c r="CG256" s="84"/>
      <c r="CH256" s="84"/>
      <c r="CI256" s="84"/>
      <c r="CJ256" s="84"/>
      <c r="CK256" s="84"/>
      <c r="CL256" s="84"/>
      <c r="CM256" s="84"/>
      <c r="CN256" s="84"/>
      <c r="CO256" s="84"/>
      <c r="CP256" s="84"/>
      <c r="CQ256" s="84"/>
      <c r="CR256" s="84"/>
      <c r="CS256" s="84"/>
      <c r="CT256" s="84"/>
      <c r="CU256" s="84"/>
      <c r="CV256" s="84"/>
      <c r="CW256" s="84"/>
      <c r="CX256" s="84"/>
      <c r="CY256" s="84"/>
      <c r="CZ256" s="84"/>
      <c r="DA256" s="84"/>
    </row>
    <row r="257" spans="1:105" x14ac:dyDescent="0.3">
      <c r="A257" s="84"/>
      <c r="B257" s="86"/>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c r="AQ257" s="84"/>
      <c r="AR257" s="84"/>
      <c r="AS257" s="84"/>
      <c r="AT257" s="84"/>
      <c r="AU257" s="84"/>
      <c r="AV257" s="84"/>
      <c r="AW257" s="84"/>
      <c r="AX257" s="84"/>
      <c r="AY257" s="84"/>
      <c r="AZ257" s="84"/>
      <c r="BA257" s="84"/>
      <c r="BB257" s="84"/>
      <c r="BC257" s="84"/>
      <c r="BD257" s="84"/>
      <c r="BE257" s="84"/>
      <c r="BF257" s="84"/>
      <c r="BG257" s="84"/>
      <c r="BH257" s="84"/>
      <c r="BI257" s="84"/>
      <c r="BJ257" s="84"/>
      <c r="BK257" s="84"/>
      <c r="BL257" s="84"/>
      <c r="BM257" s="84"/>
      <c r="BN257" s="84"/>
      <c r="BO257" s="84"/>
      <c r="BP257" s="84"/>
      <c r="BQ257" s="84"/>
      <c r="BR257" s="84"/>
      <c r="BS257" s="84"/>
      <c r="BT257" s="84"/>
      <c r="BU257" s="84"/>
      <c r="BV257" s="84"/>
      <c r="BW257" s="84"/>
      <c r="BX257" s="84"/>
      <c r="BY257" s="84"/>
      <c r="BZ257" s="84"/>
      <c r="CA257" s="84"/>
      <c r="CB257" s="84"/>
      <c r="CC257" s="84"/>
      <c r="CD257" s="84"/>
      <c r="CE257" s="84"/>
      <c r="CF257" s="84"/>
      <c r="CG257" s="84"/>
      <c r="CH257" s="84"/>
      <c r="CI257" s="84"/>
      <c r="CJ257" s="84"/>
      <c r="CK257" s="84"/>
      <c r="CL257" s="84"/>
      <c r="CM257" s="84"/>
      <c r="CN257" s="84"/>
      <c r="CO257" s="84"/>
      <c r="CP257" s="84"/>
      <c r="CQ257" s="84"/>
      <c r="CR257" s="84"/>
      <c r="CS257" s="84"/>
      <c r="CT257" s="84"/>
      <c r="CU257" s="84"/>
      <c r="CV257" s="84"/>
      <c r="CW257" s="84"/>
      <c r="CX257" s="84"/>
      <c r="CY257" s="84"/>
      <c r="CZ257" s="84"/>
      <c r="DA257" s="84"/>
    </row>
    <row r="258" spans="1:105" x14ac:dyDescent="0.3">
      <c r="A258" s="84"/>
      <c r="B258" s="86"/>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c r="AQ258" s="84"/>
      <c r="AR258" s="84"/>
      <c r="AS258" s="84"/>
      <c r="AT258" s="84"/>
      <c r="AU258" s="84"/>
      <c r="AV258" s="84"/>
      <c r="AW258" s="84"/>
      <c r="AX258" s="84"/>
      <c r="AY258" s="84"/>
      <c r="AZ258" s="84"/>
      <c r="BA258" s="84"/>
      <c r="BB258" s="84"/>
      <c r="BC258" s="84"/>
      <c r="BD258" s="84"/>
      <c r="BE258" s="84"/>
      <c r="BF258" s="84"/>
      <c r="BG258" s="84"/>
      <c r="BH258" s="84"/>
      <c r="BI258" s="84"/>
      <c r="BJ258" s="84"/>
      <c r="BK258" s="84"/>
      <c r="BL258" s="84"/>
      <c r="BM258" s="84"/>
      <c r="BN258" s="84"/>
      <c r="BO258" s="84"/>
      <c r="BP258" s="84"/>
      <c r="BQ258" s="84"/>
      <c r="BR258" s="84"/>
      <c r="BS258" s="84"/>
      <c r="BT258" s="84"/>
      <c r="BU258" s="84"/>
      <c r="BV258" s="84"/>
      <c r="BW258" s="84"/>
      <c r="BX258" s="84"/>
      <c r="BY258" s="84"/>
      <c r="BZ258" s="84"/>
      <c r="CA258" s="84"/>
      <c r="CB258" s="84"/>
      <c r="CC258" s="84"/>
      <c r="CD258" s="84"/>
      <c r="CE258" s="84"/>
      <c r="CF258" s="84"/>
      <c r="CG258" s="84"/>
      <c r="CH258" s="84"/>
      <c r="CI258" s="84"/>
      <c r="CJ258" s="84"/>
      <c r="CK258" s="84"/>
      <c r="CL258" s="84"/>
      <c r="CM258" s="84"/>
      <c r="CN258" s="84"/>
      <c r="CO258" s="84"/>
      <c r="CP258" s="84"/>
      <c r="CQ258" s="84"/>
      <c r="CR258" s="84"/>
      <c r="CS258" s="84"/>
      <c r="CT258" s="84"/>
      <c r="CU258" s="84"/>
      <c r="CV258" s="84"/>
      <c r="CW258" s="84"/>
      <c r="CX258" s="84"/>
      <c r="CY258" s="84"/>
      <c r="CZ258" s="84"/>
      <c r="DA258" s="84"/>
    </row>
    <row r="259" spans="1:105" x14ac:dyDescent="0.3">
      <c r="A259" s="84"/>
      <c r="B259" s="86"/>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c r="AL259" s="84"/>
      <c r="AM259" s="84"/>
      <c r="AN259" s="84"/>
      <c r="AO259" s="84"/>
      <c r="AP259" s="84"/>
      <c r="AQ259" s="84"/>
      <c r="AR259" s="84"/>
      <c r="AS259" s="84"/>
      <c r="AT259" s="84"/>
      <c r="AU259" s="84"/>
      <c r="AV259" s="84"/>
      <c r="AW259" s="84"/>
      <c r="AX259" s="84"/>
      <c r="AY259" s="84"/>
      <c r="AZ259" s="84"/>
      <c r="BA259" s="84"/>
      <c r="BB259" s="84"/>
      <c r="BC259" s="84"/>
      <c r="BD259" s="84"/>
      <c r="BE259" s="84"/>
      <c r="BF259" s="84"/>
      <c r="BG259" s="84"/>
      <c r="BH259" s="84"/>
      <c r="BI259" s="84"/>
      <c r="BJ259" s="84"/>
      <c r="BK259" s="84"/>
      <c r="BL259" s="84"/>
      <c r="BM259" s="84"/>
      <c r="BN259" s="84"/>
      <c r="BO259" s="84"/>
      <c r="BP259" s="84"/>
      <c r="BQ259" s="84"/>
      <c r="BR259" s="84"/>
      <c r="BS259" s="84"/>
      <c r="BT259" s="84"/>
      <c r="BU259" s="84"/>
      <c r="BV259" s="84"/>
      <c r="BW259" s="84"/>
      <c r="BX259" s="84"/>
      <c r="BY259" s="84"/>
      <c r="BZ259" s="84"/>
      <c r="CA259" s="84"/>
      <c r="CB259" s="84"/>
      <c r="CC259" s="84"/>
      <c r="CD259" s="84"/>
      <c r="CE259" s="84"/>
      <c r="CF259" s="84"/>
      <c r="CG259" s="84"/>
      <c r="CH259" s="84"/>
      <c r="CI259" s="84"/>
      <c r="CJ259" s="84"/>
      <c r="CK259" s="84"/>
      <c r="CL259" s="84"/>
      <c r="CM259" s="84"/>
      <c r="CN259" s="84"/>
      <c r="CO259" s="84"/>
      <c r="CP259" s="84"/>
      <c r="CQ259" s="84"/>
      <c r="CR259" s="84"/>
      <c r="CS259" s="84"/>
      <c r="CT259" s="84"/>
      <c r="CU259" s="84"/>
      <c r="CV259" s="84"/>
      <c r="CW259" s="84"/>
      <c r="CX259" s="84"/>
      <c r="CY259" s="84"/>
      <c r="CZ259" s="84"/>
      <c r="DA259" s="84"/>
    </row>
    <row r="260" spans="1:105" x14ac:dyDescent="0.3">
      <c r="A260" s="84"/>
      <c r="B260" s="86"/>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c r="AQ260" s="84"/>
      <c r="AR260" s="84"/>
      <c r="AS260" s="84"/>
      <c r="AT260" s="84"/>
      <c r="AU260" s="84"/>
      <c r="AV260" s="84"/>
      <c r="AW260" s="84"/>
      <c r="AX260" s="84"/>
      <c r="AY260" s="84"/>
      <c r="AZ260" s="84"/>
      <c r="BA260" s="84"/>
      <c r="BB260" s="84"/>
      <c r="BC260" s="84"/>
      <c r="BD260" s="84"/>
      <c r="BE260" s="84"/>
      <c r="BF260" s="84"/>
      <c r="BG260" s="84"/>
      <c r="BH260" s="84"/>
      <c r="BI260" s="84"/>
      <c r="BJ260" s="84"/>
      <c r="BK260" s="84"/>
      <c r="BL260" s="84"/>
      <c r="BM260" s="84"/>
      <c r="BN260" s="84"/>
      <c r="BO260" s="84"/>
      <c r="BP260" s="84"/>
      <c r="BQ260" s="84"/>
      <c r="BR260" s="84"/>
      <c r="BS260" s="84"/>
      <c r="BT260" s="84"/>
      <c r="BU260" s="84"/>
      <c r="BV260" s="84"/>
      <c r="BW260" s="84"/>
      <c r="BX260" s="84"/>
      <c r="BY260" s="84"/>
      <c r="BZ260" s="84"/>
      <c r="CA260" s="84"/>
      <c r="CB260" s="84"/>
      <c r="CC260" s="84"/>
      <c r="CD260" s="84"/>
      <c r="CE260" s="84"/>
      <c r="CF260" s="84"/>
      <c r="CG260" s="84"/>
      <c r="CH260" s="84"/>
      <c r="CI260" s="84"/>
      <c r="CJ260" s="84"/>
      <c r="CK260" s="84"/>
      <c r="CL260" s="84"/>
      <c r="CM260" s="84"/>
      <c r="CN260" s="84"/>
      <c r="CO260" s="84"/>
      <c r="CP260" s="84"/>
      <c r="CQ260" s="84"/>
      <c r="CR260" s="84"/>
      <c r="CS260" s="84"/>
      <c r="CT260" s="84"/>
      <c r="CU260" s="84"/>
      <c r="CV260" s="84"/>
      <c r="CW260" s="84"/>
      <c r="CX260" s="84"/>
      <c r="CY260" s="84"/>
      <c r="CZ260" s="84"/>
      <c r="DA260" s="84"/>
    </row>
    <row r="261" spans="1:105" x14ac:dyDescent="0.3">
      <c r="A261" s="84"/>
      <c r="B261" s="86"/>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c r="AQ261" s="84"/>
      <c r="AR261" s="84"/>
      <c r="AS261" s="84"/>
      <c r="AT261" s="84"/>
      <c r="AU261" s="84"/>
      <c r="AV261" s="84"/>
      <c r="AW261" s="84"/>
      <c r="AX261" s="84"/>
      <c r="AY261" s="84"/>
      <c r="AZ261" s="84"/>
      <c r="BA261" s="84"/>
      <c r="BB261" s="84"/>
      <c r="BC261" s="84"/>
      <c r="BD261" s="84"/>
      <c r="BE261" s="84"/>
      <c r="BF261" s="84"/>
      <c r="BG261" s="84"/>
      <c r="BH261" s="84"/>
      <c r="BI261" s="84"/>
      <c r="BJ261" s="84"/>
      <c r="BK261" s="84"/>
      <c r="BL261" s="84"/>
      <c r="BM261" s="84"/>
      <c r="BN261" s="84"/>
      <c r="BO261" s="84"/>
      <c r="BP261" s="84"/>
      <c r="BQ261" s="84"/>
      <c r="BR261" s="84"/>
      <c r="BS261" s="84"/>
      <c r="BT261" s="84"/>
      <c r="BU261" s="84"/>
      <c r="BV261" s="84"/>
      <c r="BW261" s="84"/>
      <c r="BX261" s="84"/>
      <c r="BY261" s="84"/>
      <c r="BZ261" s="84"/>
      <c r="CA261" s="84"/>
      <c r="CB261" s="84"/>
      <c r="CC261" s="84"/>
      <c r="CD261" s="84"/>
      <c r="CE261" s="84"/>
      <c r="CF261" s="84"/>
      <c r="CG261" s="84"/>
      <c r="CH261" s="84"/>
      <c r="CI261" s="84"/>
      <c r="CJ261" s="84"/>
      <c r="CK261" s="84"/>
      <c r="CL261" s="84"/>
      <c r="CM261" s="84"/>
      <c r="CN261" s="84"/>
      <c r="CO261" s="84"/>
      <c r="CP261" s="84"/>
      <c r="CQ261" s="84"/>
      <c r="CR261" s="84"/>
      <c r="CS261" s="84"/>
      <c r="CT261" s="84"/>
      <c r="CU261" s="84"/>
      <c r="CV261" s="84"/>
      <c r="CW261" s="84"/>
      <c r="CX261" s="84"/>
      <c r="CY261" s="84"/>
      <c r="CZ261" s="84"/>
      <c r="DA261" s="84"/>
    </row>
    <row r="262" spans="1:105" x14ac:dyDescent="0.3">
      <c r="A262" s="84"/>
      <c r="B262" s="86"/>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c r="AL262" s="84"/>
      <c r="AM262" s="84"/>
      <c r="AN262" s="84"/>
      <c r="AO262" s="84"/>
      <c r="AP262" s="84"/>
      <c r="AQ262" s="84"/>
      <c r="AR262" s="84"/>
      <c r="AS262" s="84"/>
      <c r="AT262" s="84"/>
      <c r="AU262" s="84"/>
      <c r="AV262" s="84"/>
      <c r="AW262" s="84"/>
      <c r="AX262" s="84"/>
      <c r="AY262" s="84"/>
      <c r="AZ262" s="84"/>
      <c r="BA262" s="84"/>
      <c r="BB262" s="84"/>
      <c r="BC262" s="84"/>
      <c r="BD262" s="84"/>
      <c r="BE262" s="84"/>
      <c r="BF262" s="84"/>
      <c r="BG262" s="84"/>
      <c r="BH262" s="84"/>
      <c r="BI262" s="84"/>
      <c r="BJ262" s="84"/>
      <c r="BK262" s="84"/>
      <c r="BL262" s="84"/>
      <c r="BM262" s="84"/>
      <c r="BN262" s="84"/>
      <c r="BO262" s="84"/>
      <c r="BP262" s="84"/>
      <c r="BQ262" s="84"/>
      <c r="BR262" s="84"/>
      <c r="BS262" s="84"/>
      <c r="BT262" s="84"/>
      <c r="BU262" s="84"/>
      <c r="BV262" s="84"/>
      <c r="BW262" s="84"/>
      <c r="BX262" s="84"/>
      <c r="BY262" s="84"/>
      <c r="BZ262" s="84"/>
      <c r="CA262" s="84"/>
      <c r="CB262" s="84"/>
      <c r="CC262" s="84"/>
      <c r="CD262" s="84"/>
      <c r="CE262" s="84"/>
      <c r="CF262" s="84"/>
      <c r="CG262" s="84"/>
      <c r="CH262" s="84"/>
      <c r="CI262" s="84"/>
      <c r="CJ262" s="84"/>
      <c r="CK262" s="84"/>
      <c r="CL262" s="84"/>
      <c r="CM262" s="84"/>
      <c r="CN262" s="84"/>
      <c r="CO262" s="84"/>
      <c r="CP262" s="84"/>
      <c r="CQ262" s="84"/>
      <c r="CR262" s="84"/>
      <c r="CS262" s="84"/>
      <c r="CT262" s="84"/>
      <c r="CU262" s="84"/>
      <c r="CV262" s="84"/>
      <c r="CW262" s="84"/>
      <c r="CX262" s="84"/>
      <c r="CY262" s="84"/>
      <c r="CZ262" s="84"/>
      <c r="DA262" s="84"/>
    </row>
    <row r="263" spans="1:105" x14ac:dyDescent="0.3">
      <c r="A263" s="84"/>
      <c r="B263" s="86"/>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c r="AU263" s="84"/>
      <c r="AV263" s="84"/>
      <c r="AW263" s="84"/>
      <c r="AX263" s="84"/>
      <c r="AY263" s="84"/>
      <c r="AZ263" s="84"/>
      <c r="BA263" s="84"/>
      <c r="BB263" s="84"/>
      <c r="BC263" s="84"/>
      <c r="BD263" s="84"/>
      <c r="BE263" s="84"/>
      <c r="BF263" s="84"/>
      <c r="BG263" s="84"/>
      <c r="BH263" s="84"/>
      <c r="BI263" s="84"/>
      <c r="BJ263" s="84"/>
      <c r="BK263" s="84"/>
      <c r="BL263" s="84"/>
      <c r="BM263" s="84"/>
      <c r="BN263" s="84"/>
      <c r="BO263" s="84"/>
      <c r="BP263" s="84"/>
      <c r="BQ263" s="84"/>
      <c r="BR263" s="84"/>
      <c r="BS263" s="84"/>
      <c r="BT263" s="84"/>
      <c r="BU263" s="84"/>
      <c r="BV263" s="84"/>
      <c r="BW263" s="84"/>
      <c r="BX263" s="84"/>
      <c r="BY263" s="84"/>
      <c r="BZ263" s="84"/>
      <c r="CA263" s="84"/>
      <c r="CB263" s="84"/>
      <c r="CC263" s="84"/>
      <c r="CD263" s="84"/>
      <c r="CE263" s="84"/>
      <c r="CF263" s="84"/>
      <c r="CG263" s="84"/>
      <c r="CH263" s="84"/>
      <c r="CI263" s="84"/>
      <c r="CJ263" s="84"/>
      <c r="CK263" s="84"/>
      <c r="CL263" s="84"/>
      <c r="CM263" s="84"/>
      <c r="CN263" s="84"/>
      <c r="CO263" s="84"/>
      <c r="CP263" s="84"/>
      <c r="CQ263" s="84"/>
      <c r="CR263" s="84"/>
      <c r="CS263" s="84"/>
      <c r="CT263" s="84"/>
      <c r="CU263" s="84"/>
      <c r="CV263" s="84"/>
      <c r="CW263" s="84"/>
      <c r="CX263" s="84"/>
      <c r="CY263" s="84"/>
      <c r="CZ263" s="84"/>
      <c r="DA263" s="84"/>
    </row>
    <row r="264" spans="1:105" x14ac:dyDescent="0.3">
      <c r="A264" s="84"/>
      <c r="B264" s="86"/>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c r="AL264" s="84"/>
      <c r="AM264" s="84"/>
      <c r="AN264" s="84"/>
      <c r="AO264" s="84"/>
      <c r="AP264" s="84"/>
      <c r="AQ264" s="84"/>
      <c r="AR264" s="84"/>
      <c r="AS264" s="84"/>
      <c r="AT264" s="84"/>
      <c r="AU264" s="84"/>
      <c r="AV264" s="84"/>
      <c r="AW264" s="84"/>
      <c r="AX264" s="84"/>
      <c r="AY264" s="84"/>
      <c r="AZ264" s="84"/>
      <c r="BA264" s="84"/>
      <c r="BB264" s="84"/>
      <c r="BC264" s="84"/>
      <c r="BD264" s="84"/>
      <c r="BE264" s="84"/>
      <c r="BF264" s="84"/>
      <c r="BG264" s="84"/>
      <c r="BH264" s="84"/>
      <c r="BI264" s="84"/>
      <c r="BJ264" s="84"/>
      <c r="BK264" s="84"/>
      <c r="BL264" s="84"/>
      <c r="BM264" s="84"/>
      <c r="BN264" s="84"/>
      <c r="BO264" s="84"/>
      <c r="BP264" s="84"/>
      <c r="BQ264" s="84"/>
      <c r="BR264" s="84"/>
      <c r="BS264" s="84"/>
      <c r="BT264" s="84"/>
      <c r="BU264" s="84"/>
      <c r="BV264" s="84"/>
      <c r="BW264" s="84"/>
      <c r="BX264" s="84"/>
      <c r="BY264" s="84"/>
      <c r="BZ264" s="84"/>
      <c r="CA264" s="84"/>
      <c r="CB264" s="84"/>
      <c r="CC264" s="84"/>
      <c r="CD264" s="84"/>
      <c r="CE264" s="84"/>
      <c r="CF264" s="84"/>
      <c r="CG264" s="84"/>
      <c r="CH264" s="84"/>
      <c r="CI264" s="84"/>
      <c r="CJ264" s="84"/>
      <c r="CK264" s="84"/>
      <c r="CL264" s="84"/>
      <c r="CM264" s="84"/>
      <c r="CN264" s="84"/>
      <c r="CO264" s="84"/>
      <c r="CP264" s="84"/>
      <c r="CQ264" s="84"/>
      <c r="CR264" s="84"/>
      <c r="CS264" s="84"/>
      <c r="CT264" s="84"/>
      <c r="CU264" s="84"/>
      <c r="CV264" s="84"/>
      <c r="CW264" s="84"/>
      <c r="CX264" s="84"/>
      <c r="CY264" s="84"/>
      <c r="CZ264" s="84"/>
      <c r="DA264" s="84"/>
    </row>
    <row r="265" spans="1:105" x14ac:dyDescent="0.3">
      <c r="A265" s="84"/>
      <c r="B265" s="86"/>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c r="AY265" s="84"/>
      <c r="AZ265" s="84"/>
      <c r="BA265" s="84"/>
      <c r="BB265" s="84"/>
      <c r="BC265" s="84"/>
      <c r="BD265" s="84"/>
      <c r="BE265" s="84"/>
      <c r="BF265" s="84"/>
      <c r="BG265" s="84"/>
      <c r="BH265" s="84"/>
      <c r="BI265" s="84"/>
      <c r="BJ265" s="84"/>
      <c r="BK265" s="84"/>
      <c r="BL265" s="84"/>
      <c r="BM265" s="84"/>
      <c r="BN265" s="84"/>
      <c r="BO265" s="84"/>
      <c r="BP265" s="84"/>
      <c r="BQ265" s="84"/>
      <c r="BR265" s="84"/>
      <c r="BS265" s="84"/>
      <c r="BT265" s="84"/>
      <c r="BU265" s="84"/>
      <c r="BV265" s="84"/>
      <c r="BW265" s="84"/>
      <c r="BX265" s="84"/>
      <c r="BY265" s="84"/>
      <c r="BZ265" s="84"/>
      <c r="CA265" s="84"/>
      <c r="CB265" s="84"/>
      <c r="CC265" s="84"/>
      <c r="CD265" s="84"/>
      <c r="CE265" s="84"/>
      <c r="CF265" s="84"/>
      <c r="CG265" s="84"/>
      <c r="CH265" s="84"/>
      <c r="CI265" s="84"/>
      <c r="CJ265" s="84"/>
      <c r="CK265" s="84"/>
      <c r="CL265" s="84"/>
      <c r="CM265" s="84"/>
      <c r="CN265" s="84"/>
      <c r="CO265" s="84"/>
      <c r="CP265" s="84"/>
      <c r="CQ265" s="84"/>
      <c r="CR265" s="84"/>
      <c r="CS265" s="84"/>
      <c r="CT265" s="84"/>
      <c r="CU265" s="84"/>
      <c r="CV265" s="84"/>
      <c r="CW265" s="84"/>
      <c r="CX265" s="84"/>
      <c r="CY265" s="84"/>
      <c r="CZ265" s="84"/>
      <c r="DA265" s="84"/>
    </row>
    <row r="266" spans="1:105" x14ac:dyDescent="0.3">
      <c r="A266" s="84"/>
      <c r="B266" s="86"/>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c r="AU266" s="84"/>
      <c r="AV266" s="84"/>
      <c r="AW266" s="84"/>
      <c r="AX266" s="84"/>
      <c r="AY266" s="84"/>
      <c r="AZ266" s="84"/>
      <c r="BA266" s="84"/>
      <c r="BB266" s="84"/>
      <c r="BC266" s="84"/>
      <c r="BD266" s="84"/>
      <c r="BE266" s="84"/>
      <c r="BF266" s="84"/>
      <c r="BG266" s="84"/>
      <c r="BH266" s="84"/>
      <c r="BI266" s="84"/>
      <c r="BJ266" s="84"/>
      <c r="BK266" s="84"/>
      <c r="BL266" s="84"/>
      <c r="BM266" s="84"/>
      <c r="BN266" s="84"/>
      <c r="BO266" s="84"/>
      <c r="BP266" s="84"/>
      <c r="BQ266" s="84"/>
      <c r="BR266" s="84"/>
      <c r="BS266" s="84"/>
      <c r="BT266" s="84"/>
      <c r="BU266" s="84"/>
      <c r="BV266" s="84"/>
      <c r="BW266" s="84"/>
      <c r="BX266" s="84"/>
      <c r="BY266" s="84"/>
      <c r="BZ266" s="84"/>
      <c r="CA266" s="84"/>
      <c r="CB266" s="84"/>
      <c r="CC266" s="84"/>
      <c r="CD266" s="84"/>
      <c r="CE266" s="84"/>
      <c r="CF266" s="84"/>
      <c r="CG266" s="84"/>
      <c r="CH266" s="84"/>
      <c r="CI266" s="84"/>
      <c r="CJ266" s="84"/>
      <c r="CK266" s="84"/>
      <c r="CL266" s="84"/>
      <c r="CM266" s="84"/>
      <c r="CN266" s="84"/>
      <c r="CO266" s="84"/>
      <c r="CP266" s="84"/>
      <c r="CQ266" s="84"/>
      <c r="CR266" s="84"/>
      <c r="CS266" s="84"/>
      <c r="CT266" s="84"/>
      <c r="CU266" s="84"/>
      <c r="CV266" s="84"/>
      <c r="CW266" s="84"/>
      <c r="CX266" s="84"/>
      <c r="CY266" s="84"/>
      <c r="CZ266" s="84"/>
      <c r="DA266" s="84"/>
    </row>
    <row r="267" spans="1:105" x14ac:dyDescent="0.3">
      <c r="A267" s="84"/>
      <c r="B267" s="86"/>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c r="AU267" s="84"/>
      <c r="AV267" s="84"/>
      <c r="AW267" s="84"/>
      <c r="AX267" s="84"/>
      <c r="AY267" s="84"/>
      <c r="AZ267" s="84"/>
      <c r="BA267" s="84"/>
      <c r="BB267" s="84"/>
      <c r="BC267" s="84"/>
      <c r="BD267" s="84"/>
      <c r="BE267" s="84"/>
      <c r="BF267" s="84"/>
      <c r="BG267" s="84"/>
      <c r="BH267" s="84"/>
      <c r="BI267" s="84"/>
      <c r="BJ267" s="84"/>
      <c r="BK267" s="84"/>
      <c r="BL267" s="84"/>
      <c r="BM267" s="84"/>
      <c r="BN267" s="84"/>
      <c r="BO267" s="84"/>
      <c r="BP267" s="84"/>
      <c r="BQ267" s="84"/>
      <c r="BR267" s="84"/>
      <c r="BS267" s="84"/>
      <c r="BT267" s="84"/>
      <c r="BU267" s="84"/>
      <c r="BV267" s="84"/>
      <c r="BW267" s="84"/>
      <c r="BX267" s="84"/>
      <c r="BY267" s="84"/>
      <c r="BZ267" s="84"/>
      <c r="CA267" s="84"/>
      <c r="CB267" s="84"/>
      <c r="CC267" s="84"/>
      <c r="CD267" s="84"/>
      <c r="CE267" s="84"/>
      <c r="CF267" s="84"/>
      <c r="CG267" s="84"/>
      <c r="CH267" s="84"/>
      <c r="CI267" s="84"/>
      <c r="CJ267" s="84"/>
      <c r="CK267" s="84"/>
      <c r="CL267" s="84"/>
      <c r="CM267" s="84"/>
      <c r="CN267" s="84"/>
      <c r="CO267" s="84"/>
      <c r="CP267" s="84"/>
      <c r="CQ267" s="84"/>
      <c r="CR267" s="84"/>
      <c r="CS267" s="84"/>
      <c r="CT267" s="84"/>
      <c r="CU267" s="84"/>
      <c r="CV267" s="84"/>
      <c r="CW267" s="84"/>
      <c r="CX267" s="84"/>
      <c r="CY267" s="84"/>
      <c r="CZ267" s="84"/>
      <c r="DA267" s="84"/>
    </row>
    <row r="268" spans="1:105" x14ac:dyDescent="0.3">
      <c r="A268" s="84"/>
      <c r="B268" s="86"/>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c r="AR268" s="84"/>
      <c r="AS268" s="84"/>
      <c r="AT268" s="84"/>
      <c r="AU268" s="84"/>
      <c r="AV268" s="84"/>
      <c r="AW268" s="84"/>
      <c r="AX268" s="84"/>
      <c r="AY268" s="84"/>
      <c r="AZ268" s="84"/>
      <c r="BA268" s="84"/>
      <c r="BB268" s="84"/>
      <c r="BC268" s="84"/>
      <c r="BD268" s="84"/>
      <c r="BE268" s="84"/>
      <c r="BF268" s="84"/>
      <c r="BG268" s="84"/>
      <c r="BH268" s="84"/>
      <c r="BI268" s="84"/>
      <c r="BJ268" s="84"/>
      <c r="BK268" s="84"/>
      <c r="BL268" s="84"/>
      <c r="BM268" s="84"/>
      <c r="BN268" s="84"/>
      <c r="BO268" s="84"/>
      <c r="BP268" s="84"/>
      <c r="BQ268" s="84"/>
      <c r="BR268" s="84"/>
      <c r="BS268" s="84"/>
      <c r="BT268" s="84"/>
      <c r="BU268" s="84"/>
      <c r="BV268" s="84"/>
      <c r="BW268" s="84"/>
      <c r="BX268" s="84"/>
      <c r="BY268" s="84"/>
      <c r="BZ268" s="84"/>
      <c r="CA268" s="84"/>
      <c r="CB268" s="84"/>
      <c r="CC268" s="84"/>
      <c r="CD268" s="84"/>
      <c r="CE268" s="84"/>
      <c r="CF268" s="84"/>
      <c r="CG268" s="84"/>
      <c r="CH268" s="84"/>
      <c r="CI268" s="84"/>
      <c r="CJ268" s="84"/>
      <c r="CK268" s="84"/>
      <c r="CL268" s="84"/>
      <c r="CM268" s="84"/>
      <c r="CN268" s="84"/>
      <c r="CO268" s="84"/>
      <c r="CP268" s="84"/>
      <c r="CQ268" s="84"/>
      <c r="CR268" s="84"/>
      <c r="CS268" s="84"/>
      <c r="CT268" s="84"/>
      <c r="CU268" s="84"/>
      <c r="CV268" s="84"/>
      <c r="CW268" s="84"/>
      <c r="CX268" s="84"/>
      <c r="CY268" s="84"/>
      <c r="CZ268" s="84"/>
      <c r="DA268" s="84"/>
    </row>
    <row r="269" spans="1:105" x14ac:dyDescent="0.3">
      <c r="A269" s="84"/>
      <c r="B269" s="86"/>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c r="AY269" s="84"/>
      <c r="AZ269" s="84"/>
      <c r="BA269" s="84"/>
      <c r="BB269" s="84"/>
      <c r="BC269" s="84"/>
      <c r="BD269" s="84"/>
      <c r="BE269" s="84"/>
      <c r="BF269" s="84"/>
      <c r="BG269" s="84"/>
      <c r="BH269" s="84"/>
      <c r="BI269" s="84"/>
      <c r="BJ269" s="84"/>
      <c r="BK269" s="84"/>
      <c r="BL269" s="84"/>
      <c r="BM269" s="84"/>
      <c r="BN269" s="84"/>
      <c r="BO269" s="84"/>
      <c r="BP269" s="84"/>
      <c r="BQ269" s="84"/>
      <c r="BR269" s="84"/>
      <c r="BS269" s="84"/>
      <c r="BT269" s="84"/>
      <c r="BU269" s="84"/>
      <c r="BV269" s="84"/>
      <c r="BW269" s="84"/>
      <c r="BX269" s="84"/>
      <c r="BY269" s="84"/>
      <c r="BZ269" s="84"/>
      <c r="CA269" s="84"/>
      <c r="CB269" s="84"/>
      <c r="CC269" s="84"/>
      <c r="CD269" s="84"/>
      <c r="CE269" s="84"/>
      <c r="CF269" s="84"/>
      <c r="CG269" s="84"/>
      <c r="CH269" s="84"/>
      <c r="CI269" s="84"/>
      <c r="CJ269" s="84"/>
      <c r="CK269" s="84"/>
      <c r="CL269" s="84"/>
      <c r="CM269" s="84"/>
      <c r="CN269" s="84"/>
      <c r="CO269" s="84"/>
      <c r="CP269" s="84"/>
      <c r="CQ269" s="84"/>
      <c r="CR269" s="84"/>
      <c r="CS269" s="84"/>
      <c r="CT269" s="84"/>
      <c r="CU269" s="84"/>
      <c r="CV269" s="84"/>
      <c r="CW269" s="84"/>
      <c r="CX269" s="84"/>
      <c r="CY269" s="84"/>
      <c r="CZ269" s="84"/>
      <c r="DA269" s="84"/>
    </row>
    <row r="270" spans="1:105" x14ac:dyDescent="0.3">
      <c r="A270" s="84"/>
      <c r="B270" s="86"/>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c r="AY270" s="84"/>
      <c r="AZ270" s="84"/>
      <c r="BA270" s="84"/>
      <c r="BB270" s="84"/>
      <c r="BC270" s="84"/>
      <c r="BD270" s="84"/>
      <c r="BE270" s="84"/>
      <c r="BF270" s="84"/>
      <c r="BG270" s="84"/>
      <c r="BH270" s="84"/>
      <c r="BI270" s="84"/>
      <c r="BJ270" s="84"/>
      <c r="BK270" s="84"/>
      <c r="BL270" s="84"/>
      <c r="BM270" s="84"/>
      <c r="BN270" s="84"/>
      <c r="BO270" s="84"/>
      <c r="BP270" s="84"/>
      <c r="BQ270" s="84"/>
      <c r="BR270" s="84"/>
      <c r="BS270" s="84"/>
      <c r="BT270" s="84"/>
      <c r="BU270" s="84"/>
      <c r="BV270" s="84"/>
      <c r="BW270" s="84"/>
      <c r="BX270" s="84"/>
      <c r="BY270" s="84"/>
      <c r="BZ270" s="84"/>
      <c r="CA270" s="84"/>
      <c r="CB270" s="84"/>
      <c r="CC270" s="84"/>
      <c r="CD270" s="84"/>
      <c r="CE270" s="84"/>
      <c r="CF270" s="84"/>
      <c r="CG270" s="84"/>
      <c r="CH270" s="84"/>
      <c r="CI270" s="84"/>
      <c r="CJ270" s="84"/>
      <c r="CK270" s="84"/>
      <c r="CL270" s="84"/>
      <c r="CM270" s="84"/>
      <c r="CN270" s="84"/>
      <c r="CO270" s="84"/>
      <c r="CP270" s="84"/>
      <c r="CQ270" s="84"/>
      <c r="CR270" s="84"/>
      <c r="CS270" s="84"/>
      <c r="CT270" s="84"/>
      <c r="CU270" s="84"/>
      <c r="CV270" s="84"/>
      <c r="CW270" s="84"/>
      <c r="CX270" s="84"/>
      <c r="CY270" s="84"/>
      <c r="CZ270" s="84"/>
      <c r="DA270" s="84"/>
    </row>
    <row r="271" spans="1:105" x14ac:dyDescent="0.3">
      <c r="A271" s="84"/>
      <c r="B271" s="86"/>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c r="AY271" s="84"/>
      <c r="AZ271" s="84"/>
      <c r="BA271" s="84"/>
      <c r="BB271" s="84"/>
      <c r="BC271" s="84"/>
      <c r="BD271" s="84"/>
      <c r="BE271" s="84"/>
      <c r="BF271" s="84"/>
      <c r="BG271" s="84"/>
      <c r="BH271" s="84"/>
      <c r="BI271" s="84"/>
      <c r="BJ271" s="84"/>
      <c r="BK271" s="84"/>
      <c r="BL271" s="84"/>
      <c r="BM271" s="84"/>
      <c r="BN271" s="84"/>
      <c r="BO271" s="84"/>
      <c r="BP271" s="84"/>
      <c r="BQ271" s="84"/>
      <c r="BR271" s="84"/>
      <c r="BS271" s="84"/>
      <c r="BT271" s="84"/>
      <c r="BU271" s="84"/>
      <c r="BV271" s="84"/>
      <c r="BW271" s="84"/>
      <c r="BX271" s="84"/>
      <c r="BY271" s="84"/>
      <c r="BZ271" s="84"/>
      <c r="CA271" s="84"/>
      <c r="CB271" s="84"/>
      <c r="CC271" s="84"/>
      <c r="CD271" s="84"/>
      <c r="CE271" s="84"/>
      <c r="CF271" s="84"/>
      <c r="CG271" s="84"/>
      <c r="CH271" s="84"/>
      <c r="CI271" s="84"/>
      <c r="CJ271" s="84"/>
      <c r="CK271" s="84"/>
      <c r="CL271" s="84"/>
      <c r="CM271" s="84"/>
      <c r="CN271" s="84"/>
      <c r="CO271" s="84"/>
      <c r="CP271" s="84"/>
      <c r="CQ271" s="84"/>
      <c r="CR271" s="84"/>
      <c r="CS271" s="84"/>
      <c r="CT271" s="84"/>
      <c r="CU271" s="84"/>
      <c r="CV271" s="84"/>
      <c r="CW271" s="84"/>
      <c r="CX271" s="84"/>
      <c r="CY271" s="84"/>
      <c r="CZ271" s="84"/>
      <c r="DA271" s="84"/>
    </row>
    <row r="272" spans="1:105" x14ac:dyDescent="0.3">
      <c r="A272" s="84"/>
      <c r="B272" s="86"/>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84"/>
      <c r="AY272" s="84"/>
      <c r="AZ272" s="84"/>
      <c r="BA272" s="84"/>
      <c r="BB272" s="84"/>
      <c r="BC272" s="84"/>
      <c r="BD272" s="84"/>
      <c r="BE272" s="84"/>
      <c r="BF272" s="84"/>
      <c r="BG272" s="84"/>
      <c r="BH272" s="84"/>
      <c r="BI272" s="84"/>
      <c r="BJ272" s="84"/>
      <c r="BK272" s="84"/>
      <c r="BL272" s="84"/>
      <c r="BM272" s="84"/>
      <c r="BN272" s="84"/>
      <c r="BO272" s="84"/>
      <c r="BP272" s="84"/>
      <c r="BQ272" s="84"/>
      <c r="BR272" s="84"/>
      <c r="BS272" s="84"/>
      <c r="BT272" s="84"/>
      <c r="BU272" s="84"/>
      <c r="BV272" s="84"/>
      <c r="BW272" s="84"/>
      <c r="BX272" s="84"/>
      <c r="BY272" s="84"/>
      <c r="BZ272" s="84"/>
      <c r="CA272" s="84"/>
      <c r="CB272" s="84"/>
      <c r="CC272" s="84"/>
      <c r="CD272" s="84"/>
      <c r="CE272" s="84"/>
      <c r="CF272" s="84"/>
      <c r="CG272" s="84"/>
      <c r="CH272" s="84"/>
      <c r="CI272" s="84"/>
      <c r="CJ272" s="84"/>
      <c r="CK272" s="84"/>
      <c r="CL272" s="84"/>
      <c r="CM272" s="84"/>
      <c r="CN272" s="84"/>
      <c r="CO272" s="84"/>
      <c r="CP272" s="84"/>
      <c r="CQ272" s="84"/>
      <c r="CR272" s="84"/>
      <c r="CS272" s="84"/>
      <c r="CT272" s="84"/>
      <c r="CU272" s="84"/>
      <c r="CV272" s="84"/>
      <c r="CW272" s="84"/>
      <c r="CX272" s="84"/>
      <c r="CY272" s="84"/>
      <c r="CZ272" s="84"/>
      <c r="DA272" s="84"/>
    </row>
    <row r="273" spans="1:105" x14ac:dyDescent="0.3">
      <c r="A273" s="84"/>
      <c r="B273" s="86"/>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84"/>
      <c r="AY273" s="84"/>
      <c r="AZ273" s="84"/>
      <c r="BA273" s="84"/>
      <c r="BB273" s="84"/>
      <c r="BC273" s="84"/>
      <c r="BD273" s="84"/>
      <c r="BE273" s="84"/>
      <c r="BF273" s="84"/>
      <c r="BG273" s="84"/>
      <c r="BH273" s="84"/>
      <c r="BI273" s="84"/>
      <c r="BJ273" s="84"/>
      <c r="BK273" s="84"/>
      <c r="BL273" s="84"/>
      <c r="BM273" s="84"/>
      <c r="BN273" s="84"/>
      <c r="BO273" s="84"/>
      <c r="BP273" s="84"/>
      <c r="BQ273" s="84"/>
      <c r="BR273" s="84"/>
      <c r="BS273" s="84"/>
      <c r="BT273" s="84"/>
      <c r="BU273" s="84"/>
      <c r="BV273" s="84"/>
      <c r="BW273" s="84"/>
      <c r="BX273" s="84"/>
      <c r="BY273" s="84"/>
      <c r="BZ273" s="84"/>
      <c r="CA273" s="84"/>
      <c r="CB273" s="84"/>
      <c r="CC273" s="84"/>
      <c r="CD273" s="84"/>
      <c r="CE273" s="84"/>
      <c r="CF273" s="84"/>
      <c r="CG273" s="84"/>
      <c r="CH273" s="84"/>
      <c r="CI273" s="84"/>
      <c r="CJ273" s="84"/>
      <c r="CK273" s="84"/>
      <c r="CL273" s="84"/>
      <c r="CM273" s="84"/>
      <c r="CN273" s="84"/>
      <c r="CO273" s="84"/>
      <c r="CP273" s="84"/>
      <c r="CQ273" s="84"/>
      <c r="CR273" s="84"/>
      <c r="CS273" s="84"/>
      <c r="CT273" s="84"/>
      <c r="CU273" s="84"/>
      <c r="CV273" s="84"/>
      <c r="CW273" s="84"/>
      <c r="CX273" s="84"/>
      <c r="CY273" s="84"/>
      <c r="CZ273" s="84"/>
      <c r="DA273" s="84"/>
    </row>
    <row r="274" spans="1:105" x14ac:dyDescent="0.3">
      <c r="A274" s="84"/>
      <c r="B274" s="86"/>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84"/>
      <c r="AY274" s="84"/>
      <c r="AZ274" s="84"/>
      <c r="BA274" s="84"/>
      <c r="BB274" s="84"/>
      <c r="BC274" s="84"/>
      <c r="BD274" s="84"/>
      <c r="BE274" s="84"/>
      <c r="BF274" s="84"/>
      <c r="BG274" s="84"/>
      <c r="BH274" s="84"/>
      <c r="BI274" s="84"/>
      <c r="BJ274" s="84"/>
      <c r="BK274" s="84"/>
      <c r="BL274" s="84"/>
      <c r="BM274" s="84"/>
      <c r="BN274" s="84"/>
      <c r="BO274" s="84"/>
      <c r="BP274" s="84"/>
      <c r="BQ274" s="84"/>
      <c r="BR274" s="84"/>
      <c r="BS274" s="84"/>
      <c r="BT274" s="84"/>
      <c r="BU274" s="84"/>
      <c r="BV274" s="84"/>
      <c r="BW274" s="84"/>
      <c r="BX274" s="84"/>
      <c r="BY274" s="84"/>
      <c r="BZ274" s="84"/>
      <c r="CA274" s="84"/>
      <c r="CB274" s="84"/>
      <c r="CC274" s="84"/>
      <c r="CD274" s="84"/>
      <c r="CE274" s="84"/>
      <c r="CF274" s="84"/>
      <c r="CG274" s="84"/>
      <c r="CH274" s="84"/>
      <c r="CI274" s="84"/>
      <c r="CJ274" s="84"/>
      <c r="CK274" s="84"/>
      <c r="CL274" s="84"/>
      <c r="CM274" s="84"/>
      <c r="CN274" s="84"/>
      <c r="CO274" s="84"/>
      <c r="CP274" s="84"/>
      <c r="CQ274" s="84"/>
      <c r="CR274" s="84"/>
      <c r="CS274" s="84"/>
      <c r="CT274" s="84"/>
      <c r="CU274" s="84"/>
      <c r="CV274" s="84"/>
      <c r="CW274" s="84"/>
      <c r="CX274" s="84"/>
      <c r="CY274" s="84"/>
      <c r="CZ274" s="84"/>
      <c r="DA274" s="84"/>
    </row>
    <row r="275" spans="1:105" x14ac:dyDescent="0.3">
      <c r="A275" s="84"/>
      <c r="B275" s="86"/>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84"/>
      <c r="AY275" s="84"/>
      <c r="AZ275" s="84"/>
      <c r="BA275" s="84"/>
      <c r="BB275" s="84"/>
      <c r="BC275" s="84"/>
      <c r="BD275" s="84"/>
      <c r="BE275" s="84"/>
      <c r="BF275" s="84"/>
      <c r="BG275" s="84"/>
      <c r="BH275" s="84"/>
      <c r="BI275" s="84"/>
      <c r="BJ275" s="84"/>
      <c r="BK275" s="84"/>
      <c r="BL275" s="84"/>
      <c r="BM275" s="84"/>
      <c r="BN275" s="84"/>
      <c r="BO275" s="84"/>
      <c r="BP275" s="84"/>
      <c r="BQ275" s="84"/>
      <c r="BR275" s="84"/>
      <c r="BS275" s="84"/>
      <c r="BT275" s="84"/>
      <c r="BU275" s="84"/>
      <c r="BV275" s="84"/>
      <c r="BW275" s="84"/>
      <c r="BX275" s="84"/>
      <c r="BY275" s="84"/>
      <c r="BZ275" s="84"/>
      <c r="CA275" s="84"/>
      <c r="CB275" s="84"/>
      <c r="CC275" s="84"/>
      <c r="CD275" s="84"/>
      <c r="CE275" s="84"/>
      <c r="CF275" s="84"/>
      <c r="CG275" s="84"/>
      <c r="CH275" s="84"/>
      <c r="CI275" s="84"/>
      <c r="CJ275" s="84"/>
      <c r="CK275" s="84"/>
      <c r="CL275" s="84"/>
      <c r="CM275" s="84"/>
      <c r="CN275" s="84"/>
      <c r="CO275" s="84"/>
      <c r="CP275" s="84"/>
      <c r="CQ275" s="84"/>
      <c r="CR275" s="84"/>
      <c r="CS275" s="84"/>
      <c r="CT275" s="84"/>
      <c r="CU275" s="84"/>
      <c r="CV275" s="84"/>
      <c r="CW275" s="84"/>
      <c r="CX275" s="84"/>
      <c r="CY275" s="84"/>
      <c r="CZ275" s="84"/>
      <c r="DA275" s="84"/>
    </row>
    <row r="276" spans="1:105" x14ac:dyDescent="0.3">
      <c r="A276" s="84"/>
      <c r="B276" s="86"/>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84"/>
      <c r="AY276" s="84"/>
      <c r="AZ276" s="84"/>
      <c r="BA276" s="84"/>
      <c r="BB276" s="84"/>
      <c r="BC276" s="84"/>
      <c r="BD276" s="84"/>
      <c r="BE276" s="84"/>
      <c r="BF276" s="84"/>
      <c r="BG276" s="84"/>
      <c r="BH276" s="84"/>
      <c r="BI276" s="84"/>
      <c r="BJ276" s="84"/>
      <c r="BK276" s="84"/>
      <c r="BL276" s="84"/>
      <c r="BM276" s="84"/>
      <c r="BN276" s="84"/>
      <c r="BO276" s="84"/>
      <c r="BP276" s="84"/>
      <c r="BQ276" s="84"/>
      <c r="BR276" s="84"/>
      <c r="BS276" s="84"/>
      <c r="BT276" s="84"/>
      <c r="BU276" s="84"/>
      <c r="BV276" s="84"/>
      <c r="BW276" s="84"/>
      <c r="BX276" s="84"/>
      <c r="BY276" s="84"/>
      <c r="BZ276" s="84"/>
      <c r="CA276" s="84"/>
      <c r="CB276" s="84"/>
      <c r="CC276" s="84"/>
      <c r="CD276" s="84"/>
      <c r="CE276" s="84"/>
      <c r="CF276" s="84"/>
      <c r="CG276" s="84"/>
      <c r="CH276" s="84"/>
      <c r="CI276" s="84"/>
      <c r="CJ276" s="84"/>
      <c r="CK276" s="84"/>
      <c r="CL276" s="84"/>
      <c r="CM276" s="84"/>
      <c r="CN276" s="84"/>
      <c r="CO276" s="84"/>
      <c r="CP276" s="84"/>
      <c r="CQ276" s="84"/>
      <c r="CR276" s="84"/>
      <c r="CS276" s="84"/>
      <c r="CT276" s="84"/>
      <c r="CU276" s="84"/>
      <c r="CV276" s="84"/>
      <c r="CW276" s="84"/>
      <c r="CX276" s="84"/>
      <c r="CY276" s="84"/>
      <c r="CZ276" s="84"/>
      <c r="DA276" s="84"/>
    </row>
    <row r="277" spans="1:105" x14ac:dyDescent="0.3">
      <c r="A277" s="84"/>
      <c r="B277" s="86"/>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c r="AY277" s="84"/>
      <c r="AZ277" s="84"/>
      <c r="BA277" s="84"/>
      <c r="BB277" s="84"/>
      <c r="BC277" s="84"/>
      <c r="BD277" s="84"/>
      <c r="BE277" s="84"/>
      <c r="BF277" s="84"/>
      <c r="BG277" s="84"/>
      <c r="BH277" s="84"/>
      <c r="BI277" s="84"/>
      <c r="BJ277" s="84"/>
      <c r="BK277" s="84"/>
      <c r="BL277" s="84"/>
      <c r="BM277" s="84"/>
      <c r="BN277" s="84"/>
      <c r="BO277" s="84"/>
      <c r="BP277" s="84"/>
      <c r="BQ277" s="84"/>
      <c r="BR277" s="84"/>
      <c r="BS277" s="84"/>
      <c r="BT277" s="84"/>
      <c r="BU277" s="84"/>
      <c r="BV277" s="84"/>
      <c r="BW277" s="84"/>
      <c r="BX277" s="84"/>
      <c r="BY277" s="84"/>
      <c r="BZ277" s="84"/>
      <c r="CA277" s="84"/>
      <c r="CB277" s="84"/>
      <c r="CC277" s="84"/>
      <c r="CD277" s="84"/>
      <c r="CE277" s="84"/>
      <c r="CF277" s="84"/>
      <c r="CG277" s="84"/>
      <c r="CH277" s="84"/>
      <c r="CI277" s="84"/>
      <c r="CJ277" s="84"/>
      <c r="CK277" s="84"/>
      <c r="CL277" s="84"/>
      <c r="CM277" s="84"/>
      <c r="CN277" s="84"/>
      <c r="CO277" s="84"/>
      <c r="CP277" s="84"/>
      <c r="CQ277" s="84"/>
      <c r="CR277" s="84"/>
      <c r="CS277" s="84"/>
      <c r="CT277" s="84"/>
      <c r="CU277" s="84"/>
      <c r="CV277" s="84"/>
      <c r="CW277" s="84"/>
      <c r="CX277" s="84"/>
      <c r="CY277" s="84"/>
      <c r="CZ277" s="84"/>
      <c r="DA277" s="84"/>
    </row>
    <row r="278" spans="1:105" x14ac:dyDescent="0.3">
      <c r="A278" s="84"/>
      <c r="B278" s="86"/>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c r="AY278" s="84"/>
      <c r="AZ278" s="84"/>
      <c r="BA278" s="84"/>
      <c r="BB278" s="84"/>
      <c r="BC278" s="84"/>
      <c r="BD278" s="84"/>
      <c r="BE278" s="84"/>
      <c r="BF278" s="84"/>
      <c r="BG278" s="84"/>
      <c r="BH278" s="84"/>
      <c r="BI278" s="84"/>
      <c r="BJ278" s="84"/>
      <c r="BK278" s="84"/>
      <c r="BL278" s="84"/>
      <c r="BM278" s="84"/>
      <c r="BN278" s="84"/>
      <c r="BO278" s="84"/>
      <c r="BP278" s="84"/>
      <c r="BQ278" s="84"/>
      <c r="BR278" s="84"/>
      <c r="BS278" s="84"/>
      <c r="BT278" s="84"/>
      <c r="BU278" s="84"/>
      <c r="BV278" s="84"/>
      <c r="BW278" s="84"/>
      <c r="BX278" s="84"/>
      <c r="BY278" s="84"/>
      <c r="BZ278" s="84"/>
      <c r="CA278" s="84"/>
      <c r="CB278" s="84"/>
      <c r="CC278" s="84"/>
      <c r="CD278" s="84"/>
      <c r="CE278" s="84"/>
      <c r="CF278" s="84"/>
      <c r="CG278" s="84"/>
      <c r="CH278" s="84"/>
      <c r="CI278" s="84"/>
      <c r="CJ278" s="84"/>
      <c r="CK278" s="84"/>
      <c r="CL278" s="84"/>
      <c r="CM278" s="84"/>
      <c r="CN278" s="84"/>
      <c r="CO278" s="84"/>
      <c r="CP278" s="84"/>
      <c r="CQ278" s="84"/>
      <c r="CR278" s="84"/>
      <c r="CS278" s="84"/>
      <c r="CT278" s="84"/>
      <c r="CU278" s="84"/>
      <c r="CV278" s="84"/>
      <c r="CW278" s="84"/>
      <c r="CX278" s="84"/>
      <c r="CY278" s="84"/>
      <c r="CZ278" s="84"/>
      <c r="DA278" s="84"/>
    </row>
    <row r="279" spans="1:105" x14ac:dyDescent="0.3">
      <c r="A279" s="84"/>
      <c r="B279" s="86"/>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c r="AY279" s="84"/>
      <c r="AZ279" s="84"/>
      <c r="BA279" s="84"/>
      <c r="BB279" s="84"/>
      <c r="BC279" s="84"/>
      <c r="BD279" s="84"/>
      <c r="BE279" s="84"/>
      <c r="BF279" s="84"/>
      <c r="BG279" s="84"/>
      <c r="BH279" s="84"/>
      <c r="BI279" s="84"/>
      <c r="BJ279" s="84"/>
      <c r="BK279" s="84"/>
      <c r="BL279" s="84"/>
      <c r="BM279" s="84"/>
      <c r="BN279" s="84"/>
      <c r="BO279" s="84"/>
      <c r="BP279" s="84"/>
      <c r="BQ279" s="84"/>
      <c r="BR279" s="84"/>
      <c r="BS279" s="84"/>
      <c r="BT279" s="84"/>
      <c r="BU279" s="84"/>
      <c r="BV279" s="84"/>
      <c r="BW279" s="84"/>
      <c r="BX279" s="84"/>
      <c r="BY279" s="84"/>
      <c r="BZ279" s="84"/>
      <c r="CA279" s="84"/>
      <c r="CB279" s="84"/>
      <c r="CC279" s="84"/>
      <c r="CD279" s="84"/>
      <c r="CE279" s="84"/>
      <c r="CF279" s="84"/>
      <c r="CG279" s="84"/>
      <c r="CH279" s="84"/>
      <c r="CI279" s="84"/>
      <c r="CJ279" s="84"/>
      <c r="CK279" s="84"/>
      <c r="CL279" s="84"/>
      <c r="CM279" s="84"/>
      <c r="CN279" s="84"/>
      <c r="CO279" s="84"/>
      <c r="CP279" s="84"/>
      <c r="CQ279" s="84"/>
      <c r="CR279" s="84"/>
      <c r="CS279" s="84"/>
      <c r="CT279" s="84"/>
      <c r="CU279" s="84"/>
      <c r="CV279" s="84"/>
      <c r="CW279" s="84"/>
      <c r="CX279" s="84"/>
      <c r="CY279" s="84"/>
      <c r="CZ279" s="84"/>
      <c r="DA279" s="84"/>
    </row>
    <row r="280" spans="1:105" x14ac:dyDescent="0.3">
      <c r="A280" s="84"/>
      <c r="B280" s="86"/>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84"/>
      <c r="AY280" s="84"/>
      <c r="AZ280" s="84"/>
      <c r="BA280" s="84"/>
      <c r="BB280" s="84"/>
      <c r="BC280" s="84"/>
      <c r="BD280" s="84"/>
      <c r="BE280" s="84"/>
      <c r="BF280" s="84"/>
      <c r="BG280" s="84"/>
      <c r="BH280" s="84"/>
      <c r="BI280" s="84"/>
      <c r="BJ280" s="84"/>
      <c r="BK280" s="84"/>
      <c r="BL280" s="84"/>
      <c r="BM280" s="84"/>
      <c r="BN280" s="84"/>
      <c r="BO280" s="84"/>
      <c r="BP280" s="84"/>
      <c r="BQ280" s="84"/>
      <c r="BR280" s="84"/>
      <c r="BS280" s="84"/>
      <c r="BT280" s="84"/>
      <c r="BU280" s="84"/>
      <c r="BV280" s="84"/>
      <c r="BW280" s="84"/>
      <c r="BX280" s="84"/>
      <c r="BY280" s="84"/>
      <c r="BZ280" s="84"/>
      <c r="CA280" s="84"/>
      <c r="CB280" s="84"/>
      <c r="CC280" s="84"/>
      <c r="CD280" s="84"/>
      <c r="CE280" s="84"/>
      <c r="CF280" s="84"/>
      <c r="CG280" s="84"/>
      <c r="CH280" s="84"/>
      <c r="CI280" s="84"/>
      <c r="CJ280" s="84"/>
      <c r="CK280" s="84"/>
      <c r="CL280" s="84"/>
      <c r="CM280" s="84"/>
      <c r="CN280" s="84"/>
      <c r="CO280" s="84"/>
      <c r="CP280" s="84"/>
      <c r="CQ280" s="84"/>
      <c r="CR280" s="84"/>
      <c r="CS280" s="84"/>
      <c r="CT280" s="84"/>
      <c r="CU280" s="84"/>
      <c r="CV280" s="84"/>
      <c r="CW280" s="84"/>
      <c r="CX280" s="84"/>
      <c r="CY280" s="84"/>
      <c r="CZ280" s="84"/>
      <c r="DA280" s="84"/>
    </row>
    <row r="281" spans="1:105" x14ac:dyDescent="0.3">
      <c r="A281" s="84"/>
      <c r="B281" s="86"/>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c r="AY281" s="84"/>
      <c r="AZ281" s="84"/>
      <c r="BA281" s="84"/>
      <c r="BB281" s="84"/>
      <c r="BC281" s="84"/>
      <c r="BD281" s="84"/>
      <c r="BE281" s="84"/>
      <c r="BF281" s="84"/>
      <c r="BG281" s="84"/>
      <c r="BH281" s="84"/>
      <c r="BI281" s="84"/>
      <c r="BJ281" s="84"/>
      <c r="BK281" s="84"/>
      <c r="BL281" s="84"/>
      <c r="BM281" s="84"/>
      <c r="BN281" s="84"/>
      <c r="BO281" s="84"/>
      <c r="BP281" s="84"/>
      <c r="BQ281" s="84"/>
      <c r="BR281" s="84"/>
      <c r="BS281" s="84"/>
      <c r="BT281" s="84"/>
      <c r="BU281" s="84"/>
      <c r="BV281" s="84"/>
      <c r="BW281" s="84"/>
      <c r="BX281" s="84"/>
      <c r="BY281" s="84"/>
      <c r="BZ281" s="84"/>
      <c r="CA281" s="84"/>
      <c r="CB281" s="84"/>
      <c r="CC281" s="84"/>
      <c r="CD281" s="84"/>
      <c r="CE281" s="84"/>
      <c r="CF281" s="84"/>
      <c r="CG281" s="84"/>
      <c r="CH281" s="84"/>
      <c r="CI281" s="84"/>
      <c r="CJ281" s="84"/>
      <c r="CK281" s="84"/>
      <c r="CL281" s="84"/>
      <c r="CM281" s="84"/>
      <c r="CN281" s="84"/>
      <c r="CO281" s="84"/>
      <c r="CP281" s="84"/>
      <c r="CQ281" s="84"/>
      <c r="CR281" s="84"/>
      <c r="CS281" s="84"/>
      <c r="CT281" s="84"/>
      <c r="CU281" s="84"/>
      <c r="CV281" s="84"/>
      <c r="CW281" s="84"/>
      <c r="CX281" s="84"/>
      <c r="CY281" s="84"/>
      <c r="CZ281" s="84"/>
      <c r="DA281" s="84"/>
    </row>
    <row r="282" spans="1:105" x14ac:dyDescent="0.3">
      <c r="A282" s="84"/>
      <c r="B282" s="86"/>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c r="AY282" s="84"/>
      <c r="AZ282" s="84"/>
      <c r="BA282" s="84"/>
      <c r="BB282" s="84"/>
      <c r="BC282" s="84"/>
      <c r="BD282" s="84"/>
      <c r="BE282" s="84"/>
      <c r="BF282" s="84"/>
      <c r="BG282" s="84"/>
      <c r="BH282" s="84"/>
      <c r="BI282" s="84"/>
      <c r="BJ282" s="84"/>
      <c r="BK282" s="84"/>
      <c r="BL282" s="84"/>
      <c r="BM282" s="84"/>
      <c r="BN282" s="84"/>
      <c r="BO282" s="84"/>
      <c r="BP282" s="84"/>
      <c r="BQ282" s="84"/>
      <c r="BR282" s="84"/>
      <c r="BS282" s="84"/>
      <c r="BT282" s="84"/>
      <c r="BU282" s="84"/>
      <c r="BV282" s="84"/>
      <c r="BW282" s="84"/>
      <c r="BX282" s="84"/>
      <c r="BY282" s="84"/>
      <c r="BZ282" s="84"/>
      <c r="CA282" s="84"/>
      <c r="CB282" s="84"/>
      <c r="CC282" s="84"/>
      <c r="CD282" s="84"/>
      <c r="CE282" s="84"/>
      <c r="CF282" s="84"/>
      <c r="CG282" s="84"/>
      <c r="CH282" s="84"/>
      <c r="CI282" s="84"/>
      <c r="CJ282" s="84"/>
      <c r="CK282" s="84"/>
      <c r="CL282" s="84"/>
      <c r="CM282" s="84"/>
      <c r="CN282" s="84"/>
      <c r="CO282" s="84"/>
      <c r="CP282" s="84"/>
      <c r="CQ282" s="84"/>
      <c r="CR282" s="84"/>
      <c r="CS282" s="84"/>
      <c r="CT282" s="84"/>
      <c r="CU282" s="84"/>
      <c r="CV282" s="84"/>
      <c r="CW282" s="84"/>
      <c r="CX282" s="84"/>
      <c r="CY282" s="84"/>
      <c r="CZ282" s="84"/>
      <c r="DA282" s="84"/>
    </row>
    <row r="283" spans="1:105" x14ac:dyDescent="0.3">
      <c r="A283" s="84"/>
      <c r="B283" s="86"/>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84"/>
      <c r="AY283" s="84"/>
      <c r="AZ283" s="84"/>
      <c r="BA283" s="84"/>
      <c r="BB283" s="84"/>
      <c r="BC283" s="84"/>
      <c r="BD283" s="84"/>
      <c r="BE283" s="84"/>
      <c r="BF283" s="84"/>
      <c r="BG283" s="84"/>
      <c r="BH283" s="84"/>
      <c r="BI283" s="84"/>
      <c r="BJ283" s="84"/>
      <c r="BK283" s="84"/>
      <c r="BL283" s="84"/>
      <c r="BM283" s="84"/>
      <c r="BN283" s="84"/>
      <c r="BO283" s="84"/>
      <c r="BP283" s="84"/>
      <c r="BQ283" s="84"/>
      <c r="BR283" s="84"/>
      <c r="BS283" s="84"/>
      <c r="BT283" s="84"/>
      <c r="BU283" s="84"/>
      <c r="BV283" s="84"/>
      <c r="BW283" s="84"/>
      <c r="BX283" s="84"/>
      <c r="BY283" s="84"/>
      <c r="BZ283" s="84"/>
      <c r="CA283" s="84"/>
      <c r="CB283" s="84"/>
      <c r="CC283" s="84"/>
      <c r="CD283" s="84"/>
      <c r="CE283" s="84"/>
      <c r="CF283" s="84"/>
      <c r="CG283" s="84"/>
      <c r="CH283" s="84"/>
      <c r="CI283" s="84"/>
      <c r="CJ283" s="84"/>
      <c r="CK283" s="84"/>
      <c r="CL283" s="84"/>
      <c r="CM283" s="84"/>
      <c r="CN283" s="84"/>
      <c r="CO283" s="84"/>
      <c r="CP283" s="84"/>
      <c r="CQ283" s="84"/>
      <c r="CR283" s="84"/>
      <c r="CS283" s="84"/>
      <c r="CT283" s="84"/>
      <c r="CU283" s="84"/>
      <c r="CV283" s="84"/>
      <c r="CW283" s="84"/>
      <c r="CX283" s="84"/>
      <c r="CY283" s="84"/>
      <c r="CZ283" s="84"/>
      <c r="DA283" s="84"/>
    </row>
    <row r="284" spans="1:105" x14ac:dyDescent="0.3">
      <c r="A284" s="84"/>
      <c r="B284" s="86"/>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4"/>
      <c r="AZ284" s="84"/>
      <c r="BA284" s="84"/>
      <c r="BB284" s="84"/>
      <c r="BC284" s="84"/>
      <c r="BD284" s="84"/>
      <c r="BE284" s="84"/>
      <c r="BF284" s="84"/>
      <c r="BG284" s="84"/>
      <c r="BH284" s="84"/>
      <c r="BI284" s="84"/>
      <c r="BJ284" s="84"/>
      <c r="BK284" s="84"/>
      <c r="BL284" s="84"/>
      <c r="BM284" s="84"/>
      <c r="BN284" s="84"/>
      <c r="BO284" s="84"/>
      <c r="BP284" s="84"/>
      <c r="BQ284" s="84"/>
      <c r="BR284" s="84"/>
      <c r="BS284" s="84"/>
      <c r="BT284" s="84"/>
      <c r="BU284" s="84"/>
      <c r="BV284" s="84"/>
      <c r="BW284" s="84"/>
      <c r="BX284" s="84"/>
      <c r="BY284" s="84"/>
      <c r="BZ284" s="84"/>
      <c r="CA284" s="84"/>
      <c r="CB284" s="84"/>
      <c r="CC284" s="84"/>
      <c r="CD284" s="84"/>
      <c r="CE284" s="84"/>
      <c r="CF284" s="84"/>
      <c r="CG284" s="84"/>
      <c r="CH284" s="84"/>
      <c r="CI284" s="84"/>
      <c r="CJ284" s="84"/>
      <c r="CK284" s="84"/>
      <c r="CL284" s="84"/>
      <c r="CM284" s="84"/>
      <c r="CN284" s="84"/>
      <c r="CO284" s="84"/>
      <c r="CP284" s="84"/>
      <c r="CQ284" s="84"/>
      <c r="CR284" s="84"/>
      <c r="CS284" s="84"/>
      <c r="CT284" s="84"/>
      <c r="CU284" s="84"/>
      <c r="CV284" s="84"/>
      <c r="CW284" s="84"/>
      <c r="CX284" s="84"/>
      <c r="CY284" s="84"/>
      <c r="CZ284" s="84"/>
      <c r="DA284" s="84"/>
    </row>
    <row r="285" spans="1:105" x14ac:dyDescent="0.3">
      <c r="A285" s="84"/>
      <c r="B285" s="86"/>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4"/>
      <c r="BF285" s="84"/>
      <c r="BG285" s="84"/>
      <c r="BH285" s="84"/>
      <c r="BI285" s="84"/>
      <c r="BJ285" s="84"/>
      <c r="BK285" s="84"/>
      <c r="BL285" s="84"/>
      <c r="BM285" s="84"/>
      <c r="BN285" s="84"/>
      <c r="BO285" s="84"/>
      <c r="BP285" s="84"/>
      <c r="BQ285" s="84"/>
      <c r="BR285" s="84"/>
      <c r="BS285" s="84"/>
      <c r="BT285" s="84"/>
      <c r="BU285" s="84"/>
      <c r="BV285" s="84"/>
      <c r="BW285" s="84"/>
      <c r="BX285" s="84"/>
      <c r="BY285" s="84"/>
      <c r="BZ285" s="84"/>
      <c r="CA285" s="84"/>
      <c r="CB285" s="84"/>
      <c r="CC285" s="84"/>
      <c r="CD285" s="84"/>
      <c r="CE285" s="84"/>
      <c r="CF285" s="84"/>
      <c r="CG285" s="84"/>
      <c r="CH285" s="84"/>
      <c r="CI285" s="84"/>
      <c r="CJ285" s="84"/>
      <c r="CK285" s="84"/>
      <c r="CL285" s="84"/>
      <c r="CM285" s="84"/>
      <c r="CN285" s="84"/>
      <c r="CO285" s="84"/>
      <c r="CP285" s="84"/>
      <c r="CQ285" s="84"/>
      <c r="CR285" s="84"/>
      <c r="CS285" s="84"/>
      <c r="CT285" s="84"/>
      <c r="CU285" s="84"/>
      <c r="CV285" s="84"/>
      <c r="CW285" s="84"/>
      <c r="CX285" s="84"/>
      <c r="CY285" s="84"/>
      <c r="CZ285" s="84"/>
      <c r="DA285" s="84"/>
    </row>
    <row r="286" spans="1:105" x14ac:dyDescent="0.3">
      <c r="A286" s="84"/>
      <c r="B286" s="86"/>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84"/>
      <c r="BK286" s="84"/>
      <c r="BL286" s="84"/>
      <c r="BM286" s="84"/>
      <c r="BN286" s="84"/>
      <c r="BO286" s="84"/>
      <c r="BP286" s="84"/>
      <c r="BQ286" s="84"/>
      <c r="BR286" s="84"/>
      <c r="BS286" s="84"/>
      <c r="BT286" s="84"/>
      <c r="BU286" s="84"/>
      <c r="BV286" s="84"/>
      <c r="BW286" s="84"/>
      <c r="BX286" s="84"/>
      <c r="BY286" s="84"/>
      <c r="BZ286" s="84"/>
      <c r="CA286" s="84"/>
      <c r="CB286" s="84"/>
      <c r="CC286" s="84"/>
      <c r="CD286" s="84"/>
      <c r="CE286" s="84"/>
      <c r="CF286" s="84"/>
      <c r="CG286" s="84"/>
      <c r="CH286" s="84"/>
      <c r="CI286" s="84"/>
      <c r="CJ286" s="84"/>
      <c r="CK286" s="84"/>
      <c r="CL286" s="84"/>
      <c r="CM286" s="84"/>
      <c r="CN286" s="84"/>
      <c r="CO286" s="84"/>
      <c r="CP286" s="84"/>
      <c r="CQ286" s="84"/>
      <c r="CR286" s="84"/>
      <c r="CS286" s="84"/>
      <c r="CT286" s="84"/>
      <c r="CU286" s="84"/>
      <c r="CV286" s="84"/>
      <c r="CW286" s="84"/>
      <c r="CX286" s="84"/>
      <c r="CY286" s="84"/>
      <c r="CZ286" s="84"/>
      <c r="DA286" s="84"/>
    </row>
    <row r="287" spans="1:105" x14ac:dyDescent="0.3">
      <c r="A287" s="84"/>
      <c r="B287" s="86"/>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c r="BK287" s="84"/>
      <c r="BL287" s="84"/>
      <c r="BM287" s="84"/>
      <c r="BN287" s="84"/>
      <c r="BO287" s="84"/>
      <c r="BP287" s="84"/>
      <c r="BQ287" s="84"/>
      <c r="BR287" s="84"/>
      <c r="BS287" s="84"/>
      <c r="BT287" s="84"/>
      <c r="BU287" s="84"/>
      <c r="BV287" s="84"/>
      <c r="BW287" s="84"/>
      <c r="BX287" s="84"/>
      <c r="BY287" s="84"/>
      <c r="BZ287" s="84"/>
      <c r="CA287" s="84"/>
      <c r="CB287" s="84"/>
      <c r="CC287" s="84"/>
      <c r="CD287" s="84"/>
      <c r="CE287" s="84"/>
      <c r="CF287" s="84"/>
      <c r="CG287" s="84"/>
      <c r="CH287" s="84"/>
      <c r="CI287" s="84"/>
      <c r="CJ287" s="84"/>
      <c r="CK287" s="84"/>
      <c r="CL287" s="84"/>
      <c r="CM287" s="84"/>
      <c r="CN287" s="84"/>
      <c r="CO287" s="84"/>
      <c r="CP287" s="84"/>
      <c r="CQ287" s="84"/>
      <c r="CR287" s="84"/>
      <c r="CS287" s="84"/>
      <c r="CT287" s="84"/>
      <c r="CU287" s="84"/>
      <c r="CV287" s="84"/>
      <c r="CW287" s="84"/>
      <c r="CX287" s="84"/>
      <c r="CY287" s="84"/>
      <c r="CZ287" s="84"/>
      <c r="DA287" s="84"/>
    </row>
    <row r="288" spans="1:105" x14ac:dyDescent="0.3">
      <c r="A288" s="84"/>
      <c r="B288" s="86"/>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c r="BK288" s="84"/>
      <c r="BL288" s="84"/>
      <c r="BM288" s="84"/>
      <c r="BN288" s="84"/>
      <c r="BO288" s="84"/>
      <c r="BP288" s="84"/>
      <c r="BQ288" s="84"/>
      <c r="BR288" s="84"/>
      <c r="BS288" s="84"/>
      <c r="BT288" s="84"/>
      <c r="BU288" s="84"/>
      <c r="BV288" s="84"/>
      <c r="BW288" s="84"/>
      <c r="BX288" s="84"/>
      <c r="BY288" s="84"/>
      <c r="BZ288" s="84"/>
      <c r="CA288" s="84"/>
      <c r="CB288" s="84"/>
      <c r="CC288" s="84"/>
      <c r="CD288" s="84"/>
      <c r="CE288" s="84"/>
      <c r="CF288" s="84"/>
      <c r="CG288" s="84"/>
      <c r="CH288" s="84"/>
      <c r="CI288" s="84"/>
      <c r="CJ288" s="84"/>
      <c r="CK288" s="84"/>
      <c r="CL288" s="84"/>
      <c r="CM288" s="84"/>
      <c r="CN288" s="84"/>
      <c r="CO288" s="84"/>
      <c r="CP288" s="84"/>
      <c r="CQ288" s="84"/>
      <c r="CR288" s="84"/>
      <c r="CS288" s="84"/>
      <c r="CT288" s="84"/>
      <c r="CU288" s="84"/>
      <c r="CV288" s="84"/>
      <c r="CW288" s="84"/>
      <c r="CX288" s="84"/>
      <c r="CY288" s="84"/>
      <c r="CZ288" s="84"/>
      <c r="DA288" s="84"/>
    </row>
    <row r="289" spans="1:105" x14ac:dyDescent="0.3">
      <c r="A289" s="84"/>
      <c r="B289" s="86"/>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c r="BM289" s="84"/>
      <c r="BN289" s="84"/>
      <c r="BO289" s="84"/>
      <c r="BP289" s="84"/>
      <c r="BQ289" s="84"/>
      <c r="BR289" s="84"/>
      <c r="BS289" s="84"/>
      <c r="BT289" s="84"/>
      <c r="BU289" s="84"/>
      <c r="BV289" s="84"/>
      <c r="BW289" s="84"/>
      <c r="BX289" s="84"/>
      <c r="BY289" s="84"/>
      <c r="BZ289" s="84"/>
      <c r="CA289" s="84"/>
      <c r="CB289" s="84"/>
      <c r="CC289" s="84"/>
      <c r="CD289" s="84"/>
      <c r="CE289" s="84"/>
      <c r="CF289" s="84"/>
      <c r="CG289" s="84"/>
      <c r="CH289" s="84"/>
      <c r="CI289" s="84"/>
      <c r="CJ289" s="84"/>
      <c r="CK289" s="84"/>
      <c r="CL289" s="84"/>
      <c r="CM289" s="84"/>
      <c r="CN289" s="84"/>
      <c r="CO289" s="84"/>
      <c r="CP289" s="84"/>
      <c r="CQ289" s="84"/>
      <c r="CR289" s="84"/>
      <c r="CS289" s="84"/>
      <c r="CT289" s="84"/>
      <c r="CU289" s="84"/>
      <c r="CV289" s="84"/>
      <c r="CW289" s="84"/>
      <c r="CX289" s="84"/>
      <c r="CY289" s="84"/>
      <c r="CZ289" s="84"/>
      <c r="DA289" s="84"/>
    </row>
    <row r="290" spans="1:105" x14ac:dyDescent="0.3">
      <c r="A290" s="84"/>
      <c r="B290" s="86"/>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4"/>
      <c r="BR290" s="84"/>
      <c r="BS290" s="84"/>
      <c r="BT290" s="84"/>
      <c r="BU290" s="84"/>
      <c r="BV290" s="84"/>
      <c r="BW290" s="84"/>
      <c r="BX290" s="84"/>
      <c r="BY290" s="84"/>
      <c r="BZ290" s="84"/>
      <c r="CA290" s="84"/>
      <c r="CB290" s="84"/>
      <c r="CC290" s="84"/>
      <c r="CD290" s="84"/>
      <c r="CE290" s="84"/>
      <c r="CF290" s="84"/>
      <c r="CG290" s="84"/>
      <c r="CH290" s="84"/>
      <c r="CI290" s="84"/>
      <c r="CJ290" s="84"/>
      <c r="CK290" s="84"/>
      <c r="CL290" s="84"/>
      <c r="CM290" s="84"/>
      <c r="CN290" s="84"/>
      <c r="CO290" s="84"/>
      <c r="CP290" s="84"/>
      <c r="CQ290" s="84"/>
      <c r="CR290" s="84"/>
      <c r="CS290" s="84"/>
      <c r="CT290" s="84"/>
      <c r="CU290" s="84"/>
      <c r="CV290" s="84"/>
      <c r="CW290" s="84"/>
      <c r="CX290" s="84"/>
      <c r="CY290" s="84"/>
      <c r="CZ290" s="84"/>
      <c r="DA290" s="84"/>
    </row>
    <row r="291" spans="1:105" x14ac:dyDescent="0.3">
      <c r="A291" s="84"/>
      <c r="B291" s="86"/>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c r="AY291" s="84"/>
      <c r="AZ291" s="84"/>
      <c r="BA291" s="84"/>
      <c r="BB291" s="84"/>
      <c r="BC291" s="84"/>
      <c r="BD291" s="84"/>
      <c r="BE291" s="84"/>
      <c r="BF291" s="84"/>
      <c r="BG291" s="84"/>
      <c r="BH291" s="84"/>
      <c r="BI291" s="84"/>
      <c r="BJ291" s="84"/>
      <c r="BK291" s="84"/>
      <c r="BL291" s="84"/>
      <c r="BM291" s="84"/>
      <c r="BN291" s="84"/>
      <c r="BO291" s="84"/>
      <c r="BP291" s="84"/>
      <c r="BQ291" s="84"/>
      <c r="BR291" s="84"/>
      <c r="BS291" s="84"/>
      <c r="BT291" s="84"/>
      <c r="BU291" s="84"/>
      <c r="BV291" s="84"/>
      <c r="BW291" s="84"/>
      <c r="BX291" s="84"/>
      <c r="BY291" s="84"/>
      <c r="BZ291" s="84"/>
      <c r="CA291" s="84"/>
      <c r="CB291" s="84"/>
      <c r="CC291" s="84"/>
      <c r="CD291" s="84"/>
      <c r="CE291" s="84"/>
      <c r="CF291" s="84"/>
      <c r="CG291" s="84"/>
      <c r="CH291" s="84"/>
      <c r="CI291" s="84"/>
      <c r="CJ291" s="84"/>
      <c r="CK291" s="84"/>
      <c r="CL291" s="84"/>
      <c r="CM291" s="84"/>
      <c r="CN291" s="84"/>
      <c r="CO291" s="84"/>
      <c r="CP291" s="84"/>
      <c r="CQ291" s="84"/>
      <c r="CR291" s="84"/>
      <c r="CS291" s="84"/>
      <c r="CT291" s="84"/>
      <c r="CU291" s="84"/>
      <c r="CV291" s="84"/>
      <c r="CW291" s="84"/>
      <c r="CX291" s="84"/>
      <c r="CY291" s="84"/>
      <c r="CZ291" s="84"/>
      <c r="DA291" s="84"/>
    </row>
    <row r="292" spans="1:105" x14ac:dyDescent="0.3">
      <c r="A292" s="84"/>
      <c r="B292" s="86"/>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c r="AY292" s="84"/>
      <c r="AZ292" s="84"/>
      <c r="BA292" s="84"/>
      <c r="BB292" s="84"/>
      <c r="BC292" s="84"/>
      <c r="BD292" s="84"/>
      <c r="BE292" s="84"/>
      <c r="BF292" s="84"/>
      <c r="BG292" s="84"/>
      <c r="BH292" s="84"/>
      <c r="BI292" s="84"/>
      <c r="BJ292" s="84"/>
      <c r="BK292" s="84"/>
      <c r="BL292" s="84"/>
      <c r="BM292" s="84"/>
      <c r="BN292" s="84"/>
      <c r="BO292" s="84"/>
      <c r="BP292" s="84"/>
      <c r="BQ292" s="84"/>
      <c r="BR292" s="84"/>
      <c r="BS292" s="84"/>
      <c r="BT292" s="84"/>
      <c r="BU292" s="84"/>
      <c r="BV292" s="84"/>
      <c r="BW292" s="84"/>
      <c r="BX292" s="84"/>
      <c r="BY292" s="84"/>
      <c r="BZ292" s="84"/>
      <c r="CA292" s="84"/>
      <c r="CB292" s="84"/>
      <c r="CC292" s="84"/>
      <c r="CD292" s="84"/>
      <c r="CE292" s="84"/>
      <c r="CF292" s="84"/>
      <c r="CG292" s="84"/>
      <c r="CH292" s="84"/>
      <c r="CI292" s="84"/>
      <c r="CJ292" s="84"/>
      <c r="CK292" s="84"/>
      <c r="CL292" s="84"/>
      <c r="CM292" s="84"/>
      <c r="CN292" s="84"/>
      <c r="CO292" s="84"/>
      <c r="CP292" s="84"/>
      <c r="CQ292" s="84"/>
      <c r="CR292" s="84"/>
      <c r="CS292" s="84"/>
      <c r="CT292" s="84"/>
      <c r="CU292" s="84"/>
      <c r="CV292" s="84"/>
      <c r="CW292" s="84"/>
      <c r="CX292" s="84"/>
      <c r="CY292" s="84"/>
      <c r="CZ292" s="84"/>
      <c r="DA292" s="84"/>
    </row>
    <row r="293" spans="1:105" x14ac:dyDescent="0.3">
      <c r="A293" s="84"/>
      <c r="B293" s="86"/>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c r="AY293" s="84"/>
      <c r="AZ293" s="84"/>
      <c r="BA293" s="84"/>
      <c r="BB293" s="84"/>
      <c r="BC293" s="84"/>
      <c r="BD293" s="84"/>
      <c r="BE293" s="84"/>
      <c r="BF293" s="84"/>
      <c r="BG293" s="84"/>
      <c r="BH293" s="84"/>
      <c r="BI293" s="84"/>
      <c r="BJ293" s="84"/>
      <c r="BK293" s="84"/>
      <c r="BL293" s="84"/>
      <c r="BM293" s="84"/>
      <c r="BN293" s="84"/>
      <c r="BO293" s="84"/>
      <c r="BP293" s="84"/>
      <c r="BQ293" s="84"/>
      <c r="BR293" s="84"/>
      <c r="BS293" s="84"/>
      <c r="BT293" s="84"/>
      <c r="BU293" s="84"/>
      <c r="BV293" s="84"/>
      <c r="BW293" s="84"/>
      <c r="BX293" s="84"/>
      <c r="BY293" s="84"/>
      <c r="BZ293" s="84"/>
      <c r="CA293" s="84"/>
      <c r="CB293" s="84"/>
      <c r="CC293" s="84"/>
      <c r="CD293" s="84"/>
      <c r="CE293" s="84"/>
      <c r="CF293" s="84"/>
      <c r="CG293" s="84"/>
      <c r="CH293" s="84"/>
      <c r="CI293" s="84"/>
      <c r="CJ293" s="84"/>
      <c r="CK293" s="84"/>
      <c r="CL293" s="84"/>
      <c r="CM293" s="84"/>
      <c r="CN293" s="84"/>
      <c r="CO293" s="84"/>
      <c r="CP293" s="84"/>
      <c r="CQ293" s="84"/>
      <c r="CR293" s="84"/>
      <c r="CS293" s="84"/>
      <c r="CT293" s="84"/>
      <c r="CU293" s="84"/>
      <c r="CV293" s="84"/>
      <c r="CW293" s="84"/>
      <c r="CX293" s="84"/>
      <c r="CY293" s="84"/>
      <c r="CZ293" s="84"/>
      <c r="DA293" s="84"/>
    </row>
    <row r="294" spans="1:105" x14ac:dyDescent="0.3">
      <c r="A294" s="84"/>
      <c r="B294" s="86"/>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c r="AY294" s="84"/>
      <c r="AZ294" s="84"/>
      <c r="BA294" s="84"/>
      <c r="BB294" s="84"/>
      <c r="BC294" s="84"/>
      <c r="BD294" s="84"/>
      <c r="BE294" s="84"/>
      <c r="BF294" s="84"/>
      <c r="BG294" s="84"/>
      <c r="BH294" s="84"/>
      <c r="BI294" s="84"/>
      <c r="BJ294" s="84"/>
      <c r="BK294" s="84"/>
      <c r="BL294" s="84"/>
      <c r="BM294" s="84"/>
      <c r="BN294" s="84"/>
      <c r="BO294" s="84"/>
      <c r="BP294" s="84"/>
      <c r="BQ294" s="84"/>
      <c r="BR294" s="84"/>
      <c r="BS294" s="84"/>
      <c r="BT294" s="84"/>
      <c r="BU294" s="84"/>
      <c r="BV294" s="84"/>
      <c r="BW294" s="84"/>
      <c r="BX294" s="84"/>
      <c r="BY294" s="84"/>
      <c r="BZ294" s="84"/>
      <c r="CA294" s="84"/>
      <c r="CB294" s="84"/>
      <c r="CC294" s="84"/>
      <c r="CD294" s="84"/>
      <c r="CE294" s="84"/>
      <c r="CF294" s="84"/>
      <c r="CG294" s="84"/>
      <c r="CH294" s="84"/>
      <c r="CI294" s="84"/>
      <c r="CJ294" s="84"/>
      <c r="CK294" s="84"/>
      <c r="CL294" s="84"/>
      <c r="CM294" s="84"/>
      <c r="CN294" s="84"/>
      <c r="CO294" s="84"/>
      <c r="CP294" s="84"/>
      <c r="CQ294" s="84"/>
      <c r="CR294" s="84"/>
      <c r="CS294" s="84"/>
      <c r="CT294" s="84"/>
      <c r="CU294" s="84"/>
      <c r="CV294" s="84"/>
      <c r="CW294" s="84"/>
      <c r="CX294" s="84"/>
      <c r="CY294" s="84"/>
      <c r="CZ294" s="84"/>
      <c r="DA294" s="84"/>
    </row>
    <row r="295" spans="1:105" x14ac:dyDescent="0.3">
      <c r="A295" s="84"/>
      <c r="B295" s="86"/>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c r="AZ295" s="84"/>
      <c r="BA295" s="84"/>
      <c r="BB295" s="84"/>
      <c r="BC295" s="84"/>
      <c r="BD295" s="84"/>
      <c r="BE295" s="84"/>
      <c r="BF295" s="84"/>
      <c r="BG295" s="84"/>
      <c r="BH295" s="84"/>
      <c r="BI295" s="84"/>
      <c r="BJ295" s="84"/>
      <c r="BK295" s="84"/>
      <c r="BL295" s="84"/>
      <c r="BM295" s="84"/>
      <c r="BN295" s="84"/>
      <c r="BO295" s="84"/>
      <c r="BP295" s="84"/>
      <c r="BQ295" s="84"/>
      <c r="BR295" s="84"/>
      <c r="BS295" s="84"/>
      <c r="BT295" s="84"/>
      <c r="BU295" s="84"/>
      <c r="BV295" s="84"/>
      <c r="BW295" s="84"/>
      <c r="BX295" s="84"/>
      <c r="BY295" s="84"/>
      <c r="BZ295" s="84"/>
      <c r="CA295" s="84"/>
      <c r="CB295" s="84"/>
      <c r="CC295" s="84"/>
      <c r="CD295" s="84"/>
      <c r="CE295" s="84"/>
      <c r="CF295" s="84"/>
      <c r="CG295" s="84"/>
      <c r="CH295" s="84"/>
      <c r="CI295" s="84"/>
      <c r="CJ295" s="84"/>
      <c r="CK295" s="84"/>
      <c r="CL295" s="84"/>
      <c r="CM295" s="84"/>
      <c r="CN295" s="84"/>
      <c r="CO295" s="84"/>
      <c r="CP295" s="84"/>
      <c r="CQ295" s="84"/>
      <c r="CR295" s="84"/>
      <c r="CS295" s="84"/>
      <c r="CT295" s="84"/>
      <c r="CU295" s="84"/>
      <c r="CV295" s="84"/>
      <c r="CW295" s="84"/>
      <c r="CX295" s="84"/>
      <c r="CY295" s="84"/>
      <c r="CZ295" s="84"/>
      <c r="DA295" s="84"/>
    </row>
    <row r="296" spans="1:105" x14ac:dyDescent="0.3">
      <c r="A296" s="84"/>
      <c r="B296" s="86"/>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c r="BM296" s="84"/>
      <c r="BN296" s="84"/>
      <c r="BO296" s="84"/>
      <c r="BP296" s="84"/>
      <c r="BQ296" s="84"/>
      <c r="BR296" s="84"/>
      <c r="BS296" s="84"/>
      <c r="BT296" s="84"/>
      <c r="BU296" s="84"/>
      <c r="BV296" s="84"/>
      <c r="BW296" s="84"/>
      <c r="BX296" s="84"/>
      <c r="BY296" s="84"/>
      <c r="BZ296" s="84"/>
      <c r="CA296" s="84"/>
      <c r="CB296" s="84"/>
      <c r="CC296" s="84"/>
      <c r="CD296" s="84"/>
      <c r="CE296" s="84"/>
      <c r="CF296" s="84"/>
      <c r="CG296" s="84"/>
      <c r="CH296" s="84"/>
      <c r="CI296" s="84"/>
      <c r="CJ296" s="84"/>
      <c r="CK296" s="84"/>
      <c r="CL296" s="84"/>
      <c r="CM296" s="84"/>
      <c r="CN296" s="84"/>
      <c r="CO296" s="84"/>
      <c r="CP296" s="84"/>
      <c r="CQ296" s="84"/>
      <c r="CR296" s="84"/>
      <c r="CS296" s="84"/>
      <c r="CT296" s="84"/>
      <c r="CU296" s="84"/>
      <c r="CV296" s="84"/>
      <c r="CW296" s="84"/>
      <c r="CX296" s="84"/>
      <c r="CY296" s="84"/>
      <c r="CZ296" s="84"/>
      <c r="DA296" s="84"/>
    </row>
    <row r="297" spans="1:105" x14ac:dyDescent="0.3">
      <c r="A297" s="84"/>
      <c r="B297" s="86"/>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84"/>
      <c r="BK297" s="84"/>
      <c r="BL297" s="84"/>
      <c r="BM297" s="84"/>
      <c r="BN297" s="84"/>
      <c r="BO297" s="84"/>
      <c r="BP297" s="84"/>
      <c r="BQ297" s="84"/>
      <c r="BR297" s="84"/>
      <c r="BS297" s="84"/>
      <c r="BT297" s="84"/>
      <c r="BU297" s="84"/>
      <c r="BV297" s="84"/>
      <c r="BW297" s="84"/>
      <c r="BX297" s="84"/>
      <c r="BY297" s="84"/>
      <c r="BZ297" s="84"/>
      <c r="CA297" s="84"/>
      <c r="CB297" s="84"/>
      <c r="CC297" s="84"/>
      <c r="CD297" s="84"/>
      <c r="CE297" s="84"/>
      <c r="CF297" s="84"/>
      <c r="CG297" s="84"/>
      <c r="CH297" s="84"/>
      <c r="CI297" s="84"/>
      <c r="CJ297" s="84"/>
      <c r="CK297" s="84"/>
      <c r="CL297" s="84"/>
      <c r="CM297" s="84"/>
      <c r="CN297" s="84"/>
      <c r="CO297" s="84"/>
      <c r="CP297" s="84"/>
      <c r="CQ297" s="84"/>
      <c r="CR297" s="84"/>
      <c r="CS297" s="84"/>
      <c r="CT297" s="84"/>
      <c r="CU297" s="84"/>
      <c r="CV297" s="84"/>
      <c r="CW297" s="84"/>
      <c r="CX297" s="84"/>
      <c r="CY297" s="84"/>
      <c r="CZ297" s="84"/>
      <c r="DA297" s="84"/>
    </row>
    <row r="298" spans="1:105" x14ac:dyDescent="0.3">
      <c r="A298" s="84"/>
      <c r="B298" s="86"/>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c r="BK298" s="84"/>
      <c r="BL298" s="84"/>
      <c r="BM298" s="84"/>
      <c r="BN298" s="84"/>
      <c r="BO298" s="84"/>
      <c r="BP298" s="84"/>
      <c r="BQ298" s="84"/>
      <c r="BR298" s="84"/>
      <c r="BS298" s="84"/>
      <c r="BT298" s="84"/>
      <c r="BU298" s="84"/>
      <c r="BV298" s="84"/>
      <c r="BW298" s="84"/>
      <c r="BX298" s="84"/>
      <c r="BY298" s="84"/>
      <c r="BZ298" s="84"/>
      <c r="CA298" s="84"/>
      <c r="CB298" s="84"/>
      <c r="CC298" s="84"/>
      <c r="CD298" s="84"/>
      <c r="CE298" s="84"/>
      <c r="CF298" s="84"/>
      <c r="CG298" s="84"/>
      <c r="CH298" s="84"/>
      <c r="CI298" s="84"/>
      <c r="CJ298" s="84"/>
      <c r="CK298" s="84"/>
      <c r="CL298" s="84"/>
      <c r="CM298" s="84"/>
      <c r="CN298" s="84"/>
      <c r="CO298" s="84"/>
      <c r="CP298" s="84"/>
      <c r="CQ298" s="84"/>
      <c r="CR298" s="84"/>
      <c r="CS298" s="84"/>
      <c r="CT298" s="84"/>
      <c r="CU298" s="84"/>
      <c r="CV298" s="84"/>
      <c r="CW298" s="84"/>
      <c r="CX298" s="84"/>
      <c r="CY298" s="84"/>
      <c r="CZ298" s="84"/>
      <c r="DA298" s="84"/>
    </row>
    <row r="299" spans="1:105" x14ac:dyDescent="0.3">
      <c r="A299" s="84"/>
      <c r="B299" s="86"/>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c r="AZ299" s="84"/>
      <c r="BA299" s="84"/>
      <c r="BB299" s="84"/>
      <c r="BC299" s="84"/>
      <c r="BD299" s="84"/>
      <c r="BE299" s="84"/>
      <c r="BF299" s="84"/>
      <c r="BG299" s="84"/>
      <c r="BH299" s="84"/>
      <c r="BI299" s="84"/>
      <c r="BJ299" s="84"/>
      <c r="BK299" s="84"/>
      <c r="BL299" s="84"/>
      <c r="BM299" s="84"/>
      <c r="BN299" s="84"/>
      <c r="BO299" s="84"/>
      <c r="BP299" s="84"/>
      <c r="BQ299" s="84"/>
      <c r="BR299" s="84"/>
      <c r="BS299" s="84"/>
      <c r="BT299" s="84"/>
      <c r="BU299" s="84"/>
      <c r="BV299" s="84"/>
      <c r="BW299" s="84"/>
      <c r="BX299" s="84"/>
      <c r="BY299" s="84"/>
      <c r="BZ299" s="84"/>
      <c r="CA299" s="84"/>
      <c r="CB299" s="84"/>
      <c r="CC299" s="84"/>
      <c r="CD299" s="84"/>
      <c r="CE299" s="84"/>
      <c r="CF299" s="84"/>
      <c r="CG299" s="84"/>
      <c r="CH299" s="84"/>
      <c r="CI299" s="84"/>
      <c r="CJ299" s="84"/>
      <c r="CK299" s="84"/>
      <c r="CL299" s="84"/>
      <c r="CM299" s="84"/>
      <c r="CN299" s="84"/>
      <c r="CO299" s="84"/>
      <c r="CP299" s="84"/>
      <c r="CQ299" s="84"/>
      <c r="CR299" s="84"/>
      <c r="CS299" s="84"/>
      <c r="CT299" s="84"/>
      <c r="CU299" s="84"/>
      <c r="CV299" s="84"/>
      <c r="CW299" s="84"/>
      <c r="CX299" s="84"/>
      <c r="CY299" s="84"/>
      <c r="CZ299" s="84"/>
      <c r="DA299" s="84"/>
    </row>
    <row r="300" spans="1:105" x14ac:dyDescent="0.3">
      <c r="A300" s="84"/>
      <c r="B300" s="86"/>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c r="AY300" s="84"/>
      <c r="AZ300" s="84"/>
      <c r="BA300" s="84"/>
      <c r="BB300" s="84"/>
      <c r="BC300" s="84"/>
      <c r="BD300" s="84"/>
      <c r="BE300" s="84"/>
      <c r="BF300" s="84"/>
      <c r="BG300" s="84"/>
      <c r="BH300" s="84"/>
      <c r="BI300" s="84"/>
      <c r="BJ300" s="84"/>
      <c r="BK300" s="84"/>
      <c r="BL300" s="84"/>
      <c r="BM300" s="84"/>
      <c r="BN300" s="84"/>
      <c r="BO300" s="84"/>
      <c r="BP300" s="84"/>
      <c r="BQ300" s="84"/>
      <c r="BR300" s="84"/>
      <c r="BS300" s="84"/>
      <c r="BT300" s="84"/>
      <c r="BU300" s="84"/>
      <c r="BV300" s="84"/>
      <c r="BW300" s="84"/>
      <c r="BX300" s="84"/>
      <c r="BY300" s="84"/>
      <c r="BZ300" s="84"/>
      <c r="CA300" s="84"/>
      <c r="CB300" s="84"/>
      <c r="CC300" s="84"/>
      <c r="CD300" s="84"/>
      <c r="CE300" s="84"/>
      <c r="CF300" s="84"/>
      <c r="CG300" s="84"/>
      <c r="CH300" s="84"/>
      <c r="CI300" s="84"/>
      <c r="CJ300" s="84"/>
      <c r="CK300" s="84"/>
      <c r="CL300" s="84"/>
      <c r="CM300" s="84"/>
      <c r="CN300" s="84"/>
      <c r="CO300" s="84"/>
      <c r="CP300" s="84"/>
      <c r="CQ300" s="84"/>
      <c r="CR300" s="84"/>
      <c r="CS300" s="84"/>
      <c r="CT300" s="84"/>
      <c r="CU300" s="84"/>
      <c r="CV300" s="84"/>
      <c r="CW300" s="84"/>
      <c r="CX300" s="84"/>
      <c r="CY300" s="84"/>
      <c r="CZ300" s="84"/>
      <c r="DA300" s="84"/>
    </row>
    <row r="301" spans="1:105" x14ac:dyDescent="0.3">
      <c r="A301" s="84"/>
      <c r="B301" s="86"/>
      <c r="C301" s="84"/>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c r="AB301" s="84"/>
      <c r="AC301" s="84"/>
      <c r="AD301" s="84"/>
      <c r="AE301" s="84"/>
      <c r="AF301" s="84"/>
      <c r="AG301" s="84"/>
      <c r="AH301" s="84"/>
      <c r="AI301" s="84"/>
      <c r="AJ301" s="84"/>
      <c r="AK301" s="84"/>
      <c r="AL301" s="84"/>
      <c r="AM301" s="84"/>
      <c r="AN301" s="84"/>
      <c r="AO301" s="84"/>
      <c r="AP301" s="84"/>
      <c r="AQ301" s="84"/>
      <c r="AR301" s="84"/>
      <c r="AS301" s="84"/>
      <c r="AT301" s="84"/>
      <c r="AU301" s="84"/>
      <c r="AV301" s="84"/>
      <c r="AW301" s="84"/>
      <c r="AX301" s="84"/>
      <c r="AY301" s="84"/>
      <c r="AZ301" s="84"/>
      <c r="BA301" s="84"/>
      <c r="BB301" s="84"/>
      <c r="BC301" s="84"/>
      <c r="BD301" s="84"/>
      <c r="BE301" s="84"/>
      <c r="BF301" s="84"/>
      <c r="BG301" s="84"/>
      <c r="BH301" s="84"/>
      <c r="BI301" s="84"/>
      <c r="BJ301" s="84"/>
      <c r="BK301" s="84"/>
      <c r="BL301" s="84"/>
      <c r="BM301" s="84"/>
      <c r="BN301" s="84"/>
      <c r="BO301" s="84"/>
      <c r="BP301" s="84"/>
      <c r="BQ301" s="84"/>
      <c r="BR301" s="84"/>
      <c r="BS301" s="84"/>
      <c r="BT301" s="84"/>
      <c r="BU301" s="84"/>
      <c r="BV301" s="84"/>
      <c r="BW301" s="84"/>
      <c r="BX301" s="84"/>
      <c r="BY301" s="84"/>
      <c r="BZ301" s="84"/>
      <c r="CA301" s="84"/>
      <c r="CB301" s="84"/>
      <c r="CC301" s="84"/>
      <c r="CD301" s="84"/>
      <c r="CE301" s="84"/>
      <c r="CF301" s="84"/>
      <c r="CG301" s="84"/>
      <c r="CH301" s="84"/>
      <c r="CI301" s="84"/>
      <c r="CJ301" s="84"/>
      <c r="CK301" s="84"/>
      <c r="CL301" s="84"/>
      <c r="CM301" s="84"/>
      <c r="CN301" s="84"/>
      <c r="CO301" s="84"/>
      <c r="CP301" s="84"/>
      <c r="CQ301" s="84"/>
      <c r="CR301" s="84"/>
      <c r="CS301" s="84"/>
      <c r="CT301" s="84"/>
      <c r="CU301" s="84"/>
      <c r="CV301" s="84"/>
      <c r="CW301" s="84"/>
      <c r="CX301" s="84"/>
      <c r="CY301" s="84"/>
      <c r="CZ301" s="84"/>
      <c r="DA301" s="84"/>
    </row>
    <row r="302" spans="1:105" x14ac:dyDescent="0.3">
      <c r="A302" s="84"/>
      <c r="B302" s="86"/>
      <c r="C302" s="84"/>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c r="AY302" s="84"/>
      <c r="AZ302" s="84"/>
      <c r="BA302" s="84"/>
      <c r="BB302" s="84"/>
      <c r="BC302" s="84"/>
      <c r="BD302" s="84"/>
      <c r="BE302" s="84"/>
      <c r="BF302" s="84"/>
      <c r="BG302" s="84"/>
      <c r="BH302" s="84"/>
      <c r="BI302" s="84"/>
      <c r="BJ302" s="84"/>
      <c r="BK302" s="84"/>
      <c r="BL302" s="84"/>
      <c r="BM302" s="84"/>
      <c r="BN302" s="84"/>
      <c r="BO302" s="84"/>
      <c r="BP302" s="84"/>
      <c r="BQ302" s="84"/>
      <c r="BR302" s="84"/>
      <c r="BS302" s="84"/>
      <c r="BT302" s="84"/>
      <c r="BU302" s="84"/>
      <c r="BV302" s="84"/>
      <c r="BW302" s="84"/>
      <c r="BX302" s="84"/>
      <c r="BY302" s="84"/>
      <c r="BZ302" s="84"/>
      <c r="CA302" s="84"/>
      <c r="CB302" s="84"/>
      <c r="CC302" s="84"/>
      <c r="CD302" s="84"/>
      <c r="CE302" s="84"/>
      <c r="CF302" s="84"/>
      <c r="CG302" s="84"/>
      <c r="CH302" s="84"/>
      <c r="CI302" s="84"/>
      <c r="CJ302" s="84"/>
      <c r="CK302" s="84"/>
      <c r="CL302" s="84"/>
      <c r="CM302" s="84"/>
      <c r="CN302" s="84"/>
      <c r="CO302" s="84"/>
      <c r="CP302" s="84"/>
      <c r="CQ302" s="84"/>
      <c r="CR302" s="84"/>
      <c r="CS302" s="84"/>
      <c r="CT302" s="84"/>
      <c r="CU302" s="84"/>
      <c r="CV302" s="84"/>
      <c r="CW302" s="84"/>
      <c r="CX302" s="84"/>
      <c r="CY302" s="84"/>
      <c r="CZ302" s="84"/>
      <c r="DA302" s="84"/>
    </row>
    <row r="303" spans="1:105" x14ac:dyDescent="0.3">
      <c r="A303" s="84"/>
      <c r="B303" s="86"/>
      <c r="C303" s="84"/>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c r="AQ303" s="84"/>
      <c r="AR303" s="84"/>
      <c r="AS303" s="84"/>
      <c r="AT303" s="84"/>
      <c r="AU303" s="84"/>
      <c r="AV303" s="84"/>
      <c r="AW303" s="84"/>
      <c r="AX303" s="84"/>
      <c r="AY303" s="84"/>
      <c r="AZ303" s="84"/>
      <c r="BA303" s="84"/>
      <c r="BB303" s="84"/>
      <c r="BC303" s="84"/>
      <c r="BD303" s="84"/>
      <c r="BE303" s="84"/>
      <c r="BF303" s="84"/>
      <c r="BG303" s="84"/>
      <c r="BH303" s="84"/>
      <c r="BI303" s="84"/>
      <c r="BJ303" s="84"/>
      <c r="BK303" s="84"/>
      <c r="BL303" s="84"/>
      <c r="BM303" s="84"/>
      <c r="BN303" s="84"/>
      <c r="BO303" s="84"/>
      <c r="BP303" s="84"/>
      <c r="BQ303" s="84"/>
      <c r="BR303" s="84"/>
      <c r="BS303" s="84"/>
      <c r="BT303" s="84"/>
      <c r="BU303" s="84"/>
      <c r="BV303" s="84"/>
      <c r="BW303" s="84"/>
      <c r="BX303" s="84"/>
      <c r="BY303" s="84"/>
      <c r="BZ303" s="84"/>
      <c r="CA303" s="84"/>
      <c r="CB303" s="84"/>
      <c r="CC303" s="84"/>
      <c r="CD303" s="84"/>
      <c r="CE303" s="84"/>
      <c r="CF303" s="84"/>
      <c r="CG303" s="84"/>
      <c r="CH303" s="84"/>
      <c r="CI303" s="84"/>
      <c r="CJ303" s="84"/>
      <c r="CK303" s="84"/>
      <c r="CL303" s="84"/>
      <c r="CM303" s="84"/>
      <c r="CN303" s="84"/>
      <c r="CO303" s="84"/>
      <c r="CP303" s="84"/>
      <c r="CQ303" s="84"/>
      <c r="CR303" s="84"/>
      <c r="CS303" s="84"/>
      <c r="CT303" s="84"/>
      <c r="CU303" s="84"/>
      <c r="CV303" s="84"/>
      <c r="CW303" s="84"/>
      <c r="CX303" s="84"/>
      <c r="CY303" s="84"/>
      <c r="CZ303" s="84"/>
      <c r="DA303" s="84"/>
    </row>
    <row r="304" spans="1:105" x14ac:dyDescent="0.3">
      <c r="A304" s="84"/>
      <c r="B304" s="86"/>
      <c r="C304" s="84"/>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c r="AC304" s="84"/>
      <c r="AD304" s="84"/>
      <c r="AE304" s="84"/>
      <c r="AF304" s="84"/>
      <c r="AG304" s="84"/>
      <c r="AH304" s="84"/>
      <c r="AI304" s="84"/>
      <c r="AJ304" s="84"/>
      <c r="AK304" s="84"/>
      <c r="AL304" s="84"/>
      <c r="AM304" s="84"/>
      <c r="AN304" s="84"/>
      <c r="AO304" s="84"/>
      <c r="AP304" s="84"/>
      <c r="AQ304" s="84"/>
      <c r="AR304" s="84"/>
      <c r="AS304" s="84"/>
      <c r="AT304" s="84"/>
      <c r="AU304" s="84"/>
      <c r="AV304" s="84"/>
      <c r="AW304" s="84"/>
      <c r="AX304" s="84"/>
      <c r="AY304" s="84"/>
      <c r="AZ304" s="84"/>
      <c r="BA304" s="84"/>
      <c r="BB304" s="84"/>
      <c r="BC304" s="84"/>
      <c r="BD304" s="84"/>
      <c r="BE304" s="84"/>
      <c r="BF304" s="84"/>
      <c r="BG304" s="84"/>
      <c r="BH304" s="84"/>
      <c r="BI304" s="84"/>
      <c r="BJ304" s="84"/>
      <c r="BK304" s="84"/>
      <c r="BL304" s="84"/>
      <c r="BM304" s="84"/>
      <c r="BN304" s="84"/>
      <c r="BO304" s="84"/>
      <c r="BP304" s="84"/>
      <c r="BQ304" s="84"/>
      <c r="BR304" s="84"/>
      <c r="BS304" s="84"/>
      <c r="BT304" s="84"/>
      <c r="BU304" s="84"/>
      <c r="BV304" s="84"/>
      <c r="BW304" s="84"/>
      <c r="BX304" s="84"/>
      <c r="BY304" s="84"/>
      <c r="BZ304" s="84"/>
      <c r="CA304" s="84"/>
      <c r="CB304" s="84"/>
      <c r="CC304" s="84"/>
      <c r="CD304" s="84"/>
      <c r="CE304" s="84"/>
      <c r="CF304" s="84"/>
      <c r="CG304" s="84"/>
      <c r="CH304" s="84"/>
      <c r="CI304" s="84"/>
      <c r="CJ304" s="84"/>
      <c r="CK304" s="84"/>
      <c r="CL304" s="84"/>
      <c r="CM304" s="84"/>
      <c r="CN304" s="84"/>
      <c r="CO304" s="84"/>
      <c r="CP304" s="84"/>
      <c r="CQ304" s="84"/>
      <c r="CR304" s="84"/>
      <c r="CS304" s="84"/>
      <c r="CT304" s="84"/>
      <c r="CU304" s="84"/>
      <c r="CV304" s="84"/>
      <c r="CW304" s="84"/>
      <c r="CX304" s="84"/>
      <c r="CY304" s="84"/>
      <c r="CZ304" s="84"/>
      <c r="DA304" s="84"/>
    </row>
    <row r="305" spans="1:105" x14ac:dyDescent="0.3">
      <c r="A305" s="84"/>
      <c r="B305" s="86"/>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c r="AY305" s="84"/>
      <c r="AZ305" s="84"/>
      <c r="BA305" s="84"/>
      <c r="BB305" s="84"/>
      <c r="BC305" s="84"/>
      <c r="BD305" s="84"/>
      <c r="BE305" s="84"/>
      <c r="BF305" s="84"/>
      <c r="BG305" s="84"/>
      <c r="BH305" s="84"/>
      <c r="BI305" s="84"/>
      <c r="BJ305" s="84"/>
      <c r="BK305" s="84"/>
      <c r="BL305" s="84"/>
      <c r="BM305" s="84"/>
      <c r="BN305" s="84"/>
      <c r="BO305" s="84"/>
      <c r="BP305" s="84"/>
      <c r="BQ305" s="84"/>
      <c r="BR305" s="84"/>
      <c r="BS305" s="84"/>
      <c r="BT305" s="84"/>
      <c r="BU305" s="84"/>
      <c r="BV305" s="84"/>
      <c r="BW305" s="84"/>
      <c r="BX305" s="84"/>
      <c r="BY305" s="84"/>
      <c r="BZ305" s="84"/>
      <c r="CA305" s="84"/>
      <c r="CB305" s="84"/>
      <c r="CC305" s="84"/>
      <c r="CD305" s="84"/>
      <c r="CE305" s="84"/>
      <c r="CF305" s="84"/>
      <c r="CG305" s="84"/>
      <c r="CH305" s="84"/>
      <c r="CI305" s="84"/>
      <c r="CJ305" s="84"/>
      <c r="CK305" s="84"/>
      <c r="CL305" s="84"/>
      <c r="CM305" s="84"/>
      <c r="CN305" s="84"/>
      <c r="CO305" s="84"/>
      <c r="CP305" s="84"/>
      <c r="CQ305" s="84"/>
      <c r="CR305" s="84"/>
      <c r="CS305" s="84"/>
      <c r="CT305" s="84"/>
      <c r="CU305" s="84"/>
      <c r="CV305" s="84"/>
      <c r="CW305" s="84"/>
      <c r="CX305" s="84"/>
      <c r="CY305" s="84"/>
      <c r="CZ305" s="84"/>
      <c r="DA305" s="84"/>
    </row>
    <row r="306" spans="1:105" x14ac:dyDescent="0.3">
      <c r="A306" s="84"/>
      <c r="B306" s="86"/>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c r="AQ306" s="84"/>
      <c r="AR306" s="84"/>
      <c r="AS306" s="84"/>
      <c r="AT306" s="84"/>
      <c r="AU306" s="84"/>
      <c r="AV306" s="84"/>
      <c r="AW306" s="84"/>
      <c r="AX306" s="84"/>
      <c r="AY306" s="84"/>
      <c r="AZ306" s="84"/>
      <c r="BA306" s="84"/>
      <c r="BB306" s="84"/>
      <c r="BC306" s="84"/>
      <c r="BD306" s="84"/>
      <c r="BE306" s="84"/>
      <c r="BF306" s="84"/>
      <c r="BG306" s="84"/>
      <c r="BH306" s="84"/>
      <c r="BI306" s="84"/>
      <c r="BJ306" s="84"/>
      <c r="BK306" s="84"/>
      <c r="BL306" s="84"/>
      <c r="BM306" s="84"/>
      <c r="BN306" s="84"/>
      <c r="BO306" s="84"/>
      <c r="BP306" s="84"/>
      <c r="BQ306" s="84"/>
      <c r="BR306" s="84"/>
      <c r="BS306" s="84"/>
      <c r="BT306" s="84"/>
      <c r="BU306" s="84"/>
      <c r="BV306" s="84"/>
      <c r="BW306" s="84"/>
      <c r="BX306" s="84"/>
      <c r="BY306" s="84"/>
      <c r="BZ306" s="84"/>
      <c r="CA306" s="84"/>
      <c r="CB306" s="84"/>
      <c r="CC306" s="84"/>
      <c r="CD306" s="84"/>
      <c r="CE306" s="84"/>
      <c r="CF306" s="84"/>
      <c r="CG306" s="84"/>
      <c r="CH306" s="84"/>
      <c r="CI306" s="84"/>
      <c r="CJ306" s="84"/>
      <c r="CK306" s="84"/>
      <c r="CL306" s="84"/>
      <c r="CM306" s="84"/>
      <c r="CN306" s="84"/>
      <c r="CO306" s="84"/>
      <c r="CP306" s="84"/>
      <c r="CQ306" s="84"/>
      <c r="CR306" s="84"/>
      <c r="CS306" s="84"/>
      <c r="CT306" s="84"/>
      <c r="CU306" s="84"/>
      <c r="CV306" s="84"/>
      <c r="CW306" s="84"/>
      <c r="CX306" s="84"/>
      <c r="CY306" s="84"/>
      <c r="CZ306" s="84"/>
      <c r="DA306" s="84"/>
    </row>
    <row r="307" spans="1:105" x14ac:dyDescent="0.3">
      <c r="A307" s="84"/>
      <c r="B307" s="86"/>
      <c r="C307" s="84"/>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c r="AC307" s="84"/>
      <c r="AD307" s="84"/>
      <c r="AE307" s="84"/>
      <c r="AF307" s="84"/>
      <c r="AG307" s="84"/>
      <c r="AH307" s="84"/>
      <c r="AI307" s="84"/>
      <c r="AJ307" s="84"/>
      <c r="AK307" s="84"/>
      <c r="AL307" s="84"/>
      <c r="AM307" s="84"/>
      <c r="AN307" s="84"/>
      <c r="AO307" s="84"/>
      <c r="AP307" s="84"/>
      <c r="AQ307" s="84"/>
      <c r="AR307" s="84"/>
      <c r="AS307" s="84"/>
      <c r="AT307" s="84"/>
      <c r="AU307" s="84"/>
      <c r="AV307" s="84"/>
      <c r="AW307" s="84"/>
      <c r="AX307" s="84"/>
      <c r="AY307" s="84"/>
      <c r="AZ307" s="84"/>
      <c r="BA307" s="84"/>
      <c r="BB307" s="84"/>
      <c r="BC307" s="84"/>
      <c r="BD307" s="84"/>
      <c r="BE307" s="84"/>
      <c r="BF307" s="84"/>
      <c r="BG307" s="84"/>
      <c r="BH307" s="84"/>
      <c r="BI307" s="84"/>
      <c r="BJ307" s="84"/>
      <c r="BK307" s="84"/>
      <c r="BL307" s="84"/>
      <c r="BM307" s="84"/>
      <c r="BN307" s="84"/>
      <c r="BO307" s="84"/>
      <c r="BP307" s="84"/>
      <c r="BQ307" s="84"/>
      <c r="BR307" s="84"/>
      <c r="BS307" s="84"/>
      <c r="BT307" s="84"/>
      <c r="BU307" s="84"/>
      <c r="BV307" s="84"/>
      <c r="BW307" s="84"/>
      <c r="BX307" s="84"/>
      <c r="BY307" s="84"/>
      <c r="BZ307" s="84"/>
      <c r="CA307" s="84"/>
      <c r="CB307" s="84"/>
      <c r="CC307" s="84"/>
      <c r="CD307" s="84"/>
      <c r="CE307" s="84"/>
      <c r="CF307" s="84"/>
      <c r="CG307" s="84"/>
      <c r="CH307" s="84"/>
      <c r="CI307" s="84"/>
      <c r="CJ307" s="84"/>
      <c r="CK307" s="84"/>
      <c r="CL307" s="84"/>
      <c r="CM307" s="84"/>
      <c r="CN307" s="84"/>
      <c r="CO307" s="84"/>
      <c r="CP307" s="84"/>
      <c r="CQ307" s="84"/>
      <c r="CR307" s="84"/>
      <c r="CS307" s="84"/>
      <c r="CT307" s="84"/>
      <c r="CU307" s="84"/>
      <c r="CV307" s="84"/>
      <c r="CW307" s="84"/>
      <c r="CX307" s="84"/>
      <c r="CY307" s="84"/>
      <c r="CZ307" s="84"/>
      <c r="DA307" s="84"/>
    </row>
    <row r="308" spans="1:105" x14ac:dyDescent="0.3">
      <c r="A308" s="84"/>
      <c r="B308" s="86"/>
      <c r="C308" s="84"/>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c r="AB308" s="84"/>
      <c r="AC308" s="84"/>
      <c r="AD308" s="84"/>
      <c r="AE308" s="84"/>
      <c r="AF308" s="84"/>
      <c r="AG308" s="84"/>
      <c r="AH308" s="84"/>
      <c r="AI308" s="84"/>
      <c r="AJ308" s="84"/>
      <c r="AK308" s="84"/>
      <c r="AL308" s="84"/>
      <c r="AM308" s="84"/>
      <c r="AN308" s="84"/>
      <c r="AO308" s="84"/>
      <c r="AP308" s="84"/>
      <c r="AQ308" s="84"/>
      <c r="AR308" s="84"/>
      <c r="AS308" s="84"/>
      <c r="AT308" s="84"/>
      <c r="AU308" s="84"/>
      <c r="AV308" s="84"/>
      <c r="AW308" s="84"/>
      <c r="AX308" s="84"/>
      <c r="AY308" s="84"/>
      <c r="AZ308" s="84"/>
      <c r="BA308" s="84"/>
      <c r="BB308" s="84"/>
      <c r="BC308" s="84"/>
      <c r="BD308" s="84"/>
      <c r="BE308" s="84"/>
      <c r="BF308" s="84"/>
      <c r="BG308" s="84"/>
      <c r="BH308" s="84"/>
      <c r="BI308" s="84"/>
      <c r="BJ308" s="84"/>
      <c r="BK308" s="84"/>
      <c r="BL308" s="84"/>
      <c r="BM308" s="84"/>
      <c r="BN308" s="84"/>
      <c r="BO308" s="84"/>
      <c r="BP308" s="84"/>
      <c r="BQ308" s="84"/>
      <c r="BR308" s="84"/>
      <c r="BS308" s="84"/>
      <c r="BT308" s="84"/>
      <c r="BU308" s="84"/>
      <c r="BV308" s="84"/>
      <c r="BW308" s="84"/>
      <c r="BX308" s="84"/>
      <c r="BY308" s="84"/>
      <c r="BZ308" s="84"/>
      <c r="CA308" s="84"/>
      <c r="CB308" s="84"/>
      <c r="CC308" s="84"/>
      <c r="CD308" s="84"/>
      <c r="CE308" s="84"/>
      <c r="CF308" s="84"/>
      <c r="CG308" s="84"/>
      <c r="CH308" s="84"/>
      <c r="CI308" s="84"/>
      <c r="CJ308" s="84"/>
      <c r="CK308" s="84"/>
      <c r="CL308" s="84"/>
      <c r="CM308" s="84"/>
      <c r="CN308" s="84"/>
      <c r="CO308" s="84"/>
      <c r="CP308" s="84"/>
      <c r="CQ308" s="84"/>
      <c r="CR308" s="84"/>
      <c r="CS308" s="84"/>
      <c r="CT308" s="84"/>
      <c r="CU308" s="84"/>
      <c r="CV308" s="84"/>
      <c r="CW308" s="84"/>
      <c r="CX308" s="84"/>
      <c r="CY308" s="84"/>
      <c r="CZ308" s="84"/>
      <c r="DA308" s="84"/>
    </row>
    <row r="309" spans="1:105" x14ac:dyDescent="0.3">
      <c r="A309" s="84"/>
      <c r="B309" s="86"/>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c r="AD309" s="84"/>
      <c r="AE309" s="84"/>
      <c r="AF309" s="84"/>
      <c r="AG309" s="84"/>
      <c r="AH309" s="84"/>
      <c r="AI309" s="84"/>
      <c r="AJ309" s="84"/>
      <c r="AK309" s="84"/>
      <c r="AL309" s="84"/>
      <c r="AM309" s="84"/>
      <c r="AN309" s="84"/>
      <c r="AO309" s="84"/>
      <c r="AP309" s="84"/>
      <c r="AQ309" s="84"/>
      <c r="AR309" s="84"/>
      <c r="AS309" s="84"/>
      <c r="AT309" s="84"/>
      <c r="AU309" s="84"/>
      <c r="AV309" s="84"/>
      <c r="AW309" s="84"/>
      <c r="AX309" s="84"/>
      <c r="AY309" s="84"/>
      <c r="AZ309" s="84"/>
      <c r="BA309" s="84"/>
      <c r="BB309" s="84"/>
      <c r="BC309" s="84"/>
      <c r="BD309" s="84"/>
      <c r="BE309" s="84"/>
      <c r="BF309" s="84"/>
      <c r="BG309" s="84"/>
      <c r="BH309" s="84"/>
      <c r="BI309" s="84"/>
      <c r="BJ309" s="84"/>
      <c r="BK309" s="84"/>
      <c r="BL309" s="84"/>
      <c r="BM309" s="84"/>
      <c r="BN309" s="84"/>
      <c r="BO309" s="84"/>
      <c r="BP309" s="84"/>
      <c r="BQ309" s="84"/>
      <c r="BR309" s="84"/>
      <c r="BS309" s="84"/>
      <c r="BT309" s="84"/>
      <c r="BU309" s="84"/>
      <c r="BV309" s="84"/>
      <c r="BW309" s="84"/>
      <c r="BX309" s="84"/>
      <c r="BY309" s="84"/>
      <c r="BZ309" s="84"/>
      <c r="CA309" s="84"/>
      <c r="CB309" s="84"/>
      <c r="CC309" s="84"/>
      <c r="CD309" s="84"/>
      <c r="CE309" s="84"/>
      <c r="CF309" s="84"/>
      <c r="CG309" s="84"/>
      <c r="CH309" s="84"/>
      <c r="CI309" s="84"/>
      <c r="CJ309" s="84"/>
      <c r="CK309" s="84"/>
      <c r="CL309" s="84"/>
      <c r="CM309" s="84"/>
      <c r="CN309" s="84"/>
      <c r="CO309" s="84"/>
      <c r="CP309" s="84"/>
      <c r="CQ309" s="84"/>
      <c r="CR309" s="84"/>
      <c r="CS309" s="84"/>
      <c r="CT309" s="84"/>
      <c r="CU309" s="84"/>
      <c r="CV309" s="84"/>
      <c r="CW309" s="84"/>
      <c r="CX309" s="84"/>
      <c r="CY309" s="84"/>
      <c r="CZ309" s="84"/>
      <c r="DA309" s="84"/>
    </row>
    <row r="310" spans="1:105" x14ac:dyDescent="0.3">
      <c r="A310" s="84"/>
      <c r="B310" s="86"/>
      <c r="C310" s="84"/>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c r="AB310" s="84"/>
      <c r="AC310" s="84"/>
      <c r="AD310" s="84"/>
      <c r="AE310" s="84"/>
      <c r="AF310" s="84"/>
      <c r="AG310" s="84"/>
      <c r="AH310" s="84"/>
      <c r="AI310" s="84"/>
      <c r="AJ310" s="84"/>
      <c r="AK310" s="84"/>
      <c r="AL310" s="84"/>
      <c r="AM310" s="84"/>
      <c r="AN310" s="84"/>
      <c r="AO310" s="84"/>
      <c r="AP310" s="84"/>
      <c r="AQ310" s="84"/>
      <c r="AR310" s="84"/>
      <c r="AS310" s="84"/>
      <c r="AT310" s="84"/>
      <c r="AU310" s="84"/>
      <c r="AV310" s="84"/>
      <c r="AW310" s="84"/>
      <c r="AX310" s="84"/>
      <c r="AY310" s="84"/>
      <c r="AZ310" s="84"/>
      <c r="BA310" s="84"/>
      <c r="BB310" s="84"/>
      <c r="BC310" s="84"/>
      <c r="BD310" s="84"/>
      <c r="BE310" s="84"/>
      <c r="BF310" s="84"/>
      <c r="BG310" s="84"/>
      <c r="BH310" s="84"/>
      <c r="BI310" s="84"/>
      <c r="BJ310" s="84"/>
      <c r="BK310" s="84"/>
      <c r="BL310" s="84"/>
      <c r="BM310" s="84"/>
      <c r="BN310" s="84"/>
      <c r="BO310" s="84"/>
      <c r="BP310" s="84"/>
      <c r="BQ310" s="84"/>
      <c r="BR310" s="84"/>
      <c r="BS310" s="84"/>
      <c r="BT310" s="84"/>
      <c r="BU310" s="84"/>
      <c r="BV310" s="84"/>
      <c r="BW310" s="84"/>
      <c r="BX310" s="84"/>
      <c r="BY310" s="84"/>
      <c r="BZ310" s="84"/>
      <c r="CA310" s="84"/>
      <c r="CB310" s="84"/>
      <c r="CC310" s="84"/>
      <c r="CD310" s="84"/>
      <c r="CE310" s="84"/>
      <c r="CF310" s="84"/>
      <c r="CG310" s="84"/>
      <c r="CH310" s="84"/>
      <c r="CI310" s="84"/>
      <c r="CJ310" s="84"/>
      <c r="CK310" s="84"/>
      <c r="CL310" s="84"/>
      <c r="CM310" s="84"/>
      <c r="CN310" s="84"/>
      <c r="CO310" s="84"/>
      <c r="CP310" s="84"/>
      <c r="CQ310" s="84"/>
      <c r="CR310" s="84"/>
      <c r="CS310" s="84"/>
      <c r="CT310" s="84"/>
      <c r="CU310" s="84"/>
      <c r="CV310" s="84"/>
      <c r="CW310" s="84"/>
      <c r="CX310" s="84"/>
      <c r="CY310" s="84"/>
      <c r="CZ310" s="84"/>
      <c r="DA310" s="84"/>
    </row>
    <row r="311" spans="1:105" x14ac:dyDescent="0.3">
      <c r="A311" s="84"/>
      <c r="B311" s="86"/>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c r="AD311" s="84"/>
      <c r="AE311" s="84"/>
      <c r="AF311" s="84"/>
      <c r="AG311" s="84"/>
      <c r="AH311" s="84"/>
      <c r="AI311" s="84"/>
      <c r="AJ311" s="84"/>
      <c r="AK311" s="84"/>
      <c r="AL311" s="84"/>
      <c r="AM311" s="84"/>
      <c r="AN311" s="84"/>
      <c r="AO311" s="84"/>
      <c r="AP311" s="84"/>
      <c r="AQ311" s="84"/>
      <c r="AR311" s="84"/>
      <c r="AS311" s="84"/>
      <c r="AT311" s="84"/>
      <c r="AU311" s="84"/>
      <c r="AV311" s="84"/>
      <c r="AW311" s="84"/>
      <c r="AX311" s="84"/>
      <c r="AY311" s="84"/>
      <c r="AZ311" s="84"/>
      <c r="BA311" s="84"/>
      <c r="BB311" s="84"/>
      <c r="BC311" s="84"/>
      <c r="BD311" s="84"/>
      <c r="BE311" s="84"/>
      <c r="BF311" s="84"/>
      <c r="BG311" s="84"/>
      <c r="BH311" s="84"/>
      <c r="BI311" s="84"/>
      <c r="BJ311" s="84"/>
      <c r="BK311" s="84"/>
      <c r="BL311" s="84"/>
      <c r="BM311" s="84"/>
      <c r="BN311" s="84"/>
      <c r="BO311" s="84"/>
      <c r="BP311" s="84"/>
      <c r="BQ311" s="84"/>
      <c r="BR311" s="84"/>
      <c r="BS311" s="84"/>
      <c r="BT311" s="84"/>
      <c r="BU311" s="84"/>
      <c r="BV311" s="84"/>
      <c r="BW311" s="84"/>
      <c r="BX311" s="84"/>
      <c r="BY311" s="84"/>
      <c r="BZ311" s="84"/>
      <c r="CA311" s="84"/>
      <c r="CB311" s="84"/>
      <c r="CC311" s="84"/>
      <c r="CD311" s="84"/>
      <c r="CE311" s="84"/>
      <c r="CF311" s="84"/>
      <c r="CG311" s="84"/>
      <c r="CH311" s="84"/>
      <c r="CI311" s="84"/>
      <c r="CJ311" s="84"/>
      <c r="CK311" s="84"/>
      <c r="CL311" s="84"/>
      <c r="CM311" s="84"/>
      <c r="CN311" s="84"/>
      <c r="CO311" s="84"/>
      <c r="CP311" s="84"/>
      <c r="CQ311" s="84"/>
      <c r="CR311" s="84"/>
      <c r="CS311" s="84"/>
      <c r="CT311" s="84"/>
      <c r="CU311" s="84"/>
      <c r="CV311" s="84"/>
      <c r="CW311" s="84"/>
      <c r="CX311" s="84"/>
      <c r="CY311" s="84"/>
      <c r="CZ311" s="84"/>
      <c r="DA311" s="84"/>
    </row>
    <row r="312" spans="1:105" x14ac:dyDescent="0.3">
      <c r="A312" s="84"/>
      <c r="B312" s="86"/>
      <c r="C312" s="84"/>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c r="AB312" s="84"/>
      <c r="AC312" s="84"/>
      <c r="AD312" s="84"/>
      <c r="AE312" s="84"/>
      <c r="AF312" s="84"/>
      <c r="AG312" s="84"/>
      <c r="AH312" s="84"/>
      <c r="AI312" s="84"/>
      <c r="AJ312" s="84"/>
      <c r="AK312" s="84"/>
      <c r="AL312" s="84"/>
      <c r="AM312" s="84"/>
      <c r="AN312" s="84"/>
      <c r="AO312" s="84"/>
      <c r="AP312" s="84"/>
      <c r="AQ312" s="84"/>
      <c r="AR312" s="84"/>
      <c r="AS312" s="84"/>
      <c r="AT312" s="84"/>
      <c r="AU312" s="84"/>
      <c r="AV312" s="84"/>
      <c r="AW312" s="84"/>
      <c r="AX312" s="84"/>
      <c r="AY312" s="84"/>
      <c r="AZ312" s="84"/>
      <c r="BA312" s="84"/>
      <c r="BB312" s="84"/>
      <c r="BC312" s="84"/>
      <c r="BD312" s="84"/>
      <c r="BE312" s="84"/>
      <c r="BF312" s="84"/>
      <c r="BG312" s="84"/>
      <c r="BH312" s="84"/>
      <c r="BI312" s="84"/>
      <c r="BJ312" s="84"/>
      <c r="BK312" s="84"/>
      <c r="BL312" s="84"/>
      <c r="BM312" s="84"/>
      <c r="BN312" s="84"/>
      <c r="BO312" s="84"/>
      <c r="BP312" s="84"/>
      <c r="BQ312" s="84"/>
      <c r="BR312" s="84"/>
      <c r="BS312" s="84"/>
      <c r="BT312" s="84"/>
      <c r="BU312" s="84"/>
      <c r="BV312" s="84"/>
      <c r="BW312" s="84"/>
      <c r="BX312" s="84"/>
      <c r="BY312" s="84"/>
      <c r="BZ312" s="84"/>
      <c r="CA312" s="84"/>
      <c r="CB312" s="84"/>
      <c r="CC312" s="84"/>
      <c r="CD312" s="84"/>
      <c r="CE312" s="84"/>
      <c r="CF312" s="84"/>
      <c r="CG312" s="84"/>
      <c r="CH312" s="84"/>
      <c r="CI312" s="84"/>
      <c r="CJ312" s="84"/>
      <c r="CK312" s="84"/>
      <c r="CL312" s="84"/>
      <c r="CM312" s="84"/>
      <c r="CN312" s="84"/>
      <c r="CO312" s="84"/>
      <c r="CP312" s="84"/>
      <c r="CQ312" s="84"/>
      <c r="CR312" s="84"/>
      <c r="CS312" s="84"/>
      <c r="CT312" s="84"/>
      <c r="CU312" s="84"/>
      <c r="CV312" s="84"/>
      <c r="CW312" s="84"/>
      <c r="CX312" s="84"/>
      <c r="CY312" s="84"/>
      <c r="CZ312" s="84"/>
      <c r="DA312" s="84"/>
    </row>
    <row r="313" spans="1:105" x14ac:dyDescent="0.3">
      <c r="A313" s="84"/>
      <c r="B313" s="86"/>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c r="AC313" s="84"/>
      <c r="AD313" s="84"/>
      <c r="AE313" s="84"/>
      <c r="AF313" s="84"/>
      <c r="AG313" s="84"/>
      <c r="AH313" s="84"/>
      <c r="AI313" s="84"/>
      <c r="AJ313" s="84"/>
      <c r="AK313" s="84"/>
      <c r="AL313" s="84"/>
      <c r="AM313" s="84"/>
      <c r="AN313" s="84"/>
      <c r="AO313" s="84"/>
      <c r="AP313" s="84"/>
      <c r="AQ313" s="84"/>
      <c r="AR313" s="84"/>
      <c r="AS313" s="84"/>
      <c r="AT313" s="84"/>
      <c r="AU313" s="84"/>
      <c r="AV313" s="84"/>
      <c r="AW313" s="84"/>
      <c r="AX313" s="84"/>
      <c r="AY313" s="84"/>
      <c r="AZ313" s="84"/>
      <c r="BA313" s="84"/>
      <c r="BB313" s="84"/>
      <c r="BC313" s="84"/>
      <c r="BD313" s="84"/>
      <c r="BE313" s="84"/>
      <c r="BF313" s="84"/>
      <c r="BG313" s="84"/>
      <c r="BH313" s="84"/>
      <c r="BI313" s="84"/>
      <c r="BJ313" s="84"/>
      <c r="BK313" s="84"/>
      <c r="BL313" s="84"/>
      <c r="BM313" s="84"/>
      <c r="BN313" s="84"/>
      <c r="BO313" s="84"/>
      <c r="BP313" s="84"/>
      <c r="BQ313" s="84"/>
      <c r="BR313" s="84"/>
      <c r="BS313" s="84"/>
      <c r="BT313" s="84"/>
      <c r="BU313" s="84"/>
      <c r="BV313" s="84"/>
      <c r="BW313" s="84"/>
      <c r="BX313" s="84"/>
      <c r="BY313" s="84"/>
      <c r="BZ313" s="84"/>
      <c r="CA313" s="84"/>
      <c r="CB313" s="84"/>
      <c r="CC313" s="84"/>
      <c r="CD313" s="84"/>
      <c r="CE313" s="84"/>
      <c r="CF313" s="84"/>
      <c r="CG313" s="84"/>
      <c r="CH313" s="84"/>
      <c r="CI313" s="84"/>
      <c r="CJ313" s="84"/>
      <c r="CK313" s="84"/>
      <c r="CL313" s="84"/>
      <c r="CM313" s="84"/>
      <c r="CN313" s="84"/>
      <c r="CO313" s="84"/>
      <c r="CP313" s="84"/>
      <c r="CQ313" s="84"/>
      <c r="CR313" s="84"/>
      <c r="CS313" s="84"/>
      <c r="CT313" s="84"/>
      <c r="CU313" s="84"/>
      <c r="CV313" s="84"/>
      <c r="CW313" s="84"/>
      <c r="CX313" s="84"/>
      <c r="CY313" s="84"/>
      <c r="CZ313" s="84"/>
      <c r="DA313" s="84"/>
    </row>
    <row r="314" spans="1:105" x14ac:dyDescent="0.3">
      <c r="A314" s="84"/>
      <c r="B314" s="86"/>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c r="AC314" s="84"/>
      <c r="AD314" s="84"/>
      <c r="AE314" s="84"/>
      <c r="AF314" s="84"/>
      <c r="AG314" s="84"/>
      <c r="AH314" s="84"/>
      <c r="AI314" s="84"/>
      <c r="AJ314" s="84"/>
      <c r="AK314" s="84"/>
      <c r="AL314" s="84"/>
      <c r="AM314" s="84"/>
      <c r="AN314" s="84"/>
      <c r="AO314" s="84"/>
      <c r="AP314" s="84"/>
      <c r="AQ314" s="84"/>
      <c r="AR314" s="84"/>
      <c r="AS314" s="84"/>
      <c r="AT314" s="84"/>
      <c r="AU314" s="84"/>
      <c r="AV314" s="84"/>
      <c r="AW314" s="84"/>
      <c r="AX314" s="84"/>
      <c r="AY314" s="84"/>
      <c r="AZ314" s="84"/>
      <c r="BA314" s="84"/>
      <c r="BB314" s="84"/>
      <c r="BC314" s="84"/>
      <c r="BD314" s="84"/>
      <c r="BE314" s="84"/>
      <c r="BF314" s="84"/>
      <c r="BG314" s="84"/>
      <c r="BH314" s="84"/>
      <c r="BI314" s="84"/>
      <c r="BJ314" s="84"/>
      <c r="BK314" s="84"/>
      <c r="BL314" s="84"/>
      <c r="BM314" s="84"/>
      <c r="BN314" s="84"/>
      <c r="BO314" s="84"/>
      <c r="BP314" s="84"/>
      <c r="BQ314" s="84"/>
      <c r="BR314" s="84"/>
      <c r="BS314" s="84"/>
      <c r="BT314" s="84"/>
      <c r="BU314" s="84"/>
      <c r="BV314" s="84"/>
      <c r="BW314" s="84"/>
      <c r="BX314" s="84"/>
      <c r="BY314" s="84"/>
      <c r="BZ314" s="84"/>
      <c r="CA314" s="84"/>
      <c r="CB314" s="84"/>
      <c r="CC314" s="84"/>
      <c r="CD314" s="84"/>
      <c r="CE314" s="84"/>
      <c r="CF314" s="84"/>
      <c r="CG314" s="84"/>
      <c r="CH314" s="84"/>
      <c r="CI314" s="84"/>
      <c r="CJ314" s="84"/>
      <c r="CK314" s="84"/>
      <c r="CL314" s="84"/>
      <c r="CM314" s="84"/>
      <c r="CN314" s="84"/>
      <c r="CO314" s="84"/>
      <c r="CP314" s="84"/>
      <c r="CQ314" s="84"/>
      <c r="CR314" s="84"/>
      <c r="CS314" s="84"/>
      <c r="CT314" s="84"/>
      <c r="CU314" s="84"/>
      <c r="CV314" s="84"/>
      <c r="CW314" s="84"/>
      <c r="CX314" s="84"/>
      <c r="CY314" s="84"/>
      <c r="CZ314" s="84"/>
      <c r="DA314" s="84"/>
    </row>
    <row r="315" spans="1:105" x14ac:dyDescent="0.3">
      <c r="A315" s="84"/>
      <c r="B315" s="86"/>
      <c r="C315" s="84"/>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c r="AB315" s="84"/>
      <c r="AC315" s="84"/>
      <c r="AD315" s="84"/>
      <c r="AE315" s="84"/>
      <c r="AF315" s="84"/>
      <c r="AG315" s="84"/>
      <c r="AH315" s="84"/>
      <c r="AI315" s="84"/>
      <c r="AJ315" s="84"/>
      <c r="AK315" s="84"/>
      <c r="AL315" s="84"/>
      <c r="AM315" s="84"/>
      <c r="AN315" s="84"/>
      <c r="AO315" s="84"/>
      <c r="AP315" s="84"/>
      <c r="AQ315" s="84"/>
      <c r="AR315" s="84"/>
      <c r="AS315" s="84"/>
      <c r="AT315" s="84"/>
      <c r="AU315" s="84"/>
      <c r="AV315" s="84"/>
      <c r="AW315" s="84"/>
      <c r="AX315" s="84"/>
      <c r="AY315" s="84"/>
      <c r="AZ315" s="84"/>
      <c r="BA315" s="84"/>
      <c r="BB315" s="84"/>
      <c r="BC315" s="84"/>
      <c r="BD315" s="84"/>
      <c r="BE315" s="84"/>
      <c r="BF315" s="84"/>
      <c r="BG315" s="84"/>
      <c r="BH315" s="84"/>
      <c r="BI315" s="84"/>
      <c r="BJ315" s="84"/>
      <c r="BK315" s="84"/>
      <c r="BL315" s="84"/>
      <c r="BM315" s="84"/>
      <c r="BN315" s="84"/>
      <c r="BO315" s="84"/>
      <c r="BP315" s="84"/>
      <c r="BQ315" s="84"/>
      <c r="BR315" s="84"/>
      <c r="BS315" s="84"/>
      <c r="BT315" s="84"/>
      <c r="BU315" s="84"/>
      <c r="BV315" s="84"/>
      <c r="BW315" s="84"/>
      <c r="BX315" s="84"/>
      <c r="BY315" s="84"/>
      <c r="BZ315" s="84"/>
      <c r="CA315" s="84"/>
      <c r="CB315" s="84"/>
      <c r="CC315" s="84"/>
      <c r="CD315" s="84"/>
      <c r="CE315" s="84"/>
      <c r="CF315" s="84"/>
      <c r="CG315" s="84"/>
      <c r="CH315" s="84"/>
      <c r="CI315" s="84"/>
      <c r="CJ315" s="84"/>
      <c r="CK315" s="84"/>
      <c r="CL315" s="84"/>
      <c r="CM315" s="84"/>
      <c r="CN315" s="84"/>
      <c r="CO315" s="84"/>
      <c r="CP315" s="84"/>
      <c r="CQ315" s="84"/>
      <c r="CR315" s="84"/>
      <c r="CS315" s="84"/>
      <c r="CT315" s="84"/>
      <c r="CU315" s="84"/>
      <c r="CV315" s="84"/>
      <c r="CW315" s="84"/>
      <c r="CX315" s="84"/>
      <c r="CY315" s="84"/>
      <c r="CZ315" s="84"/>
      <c r="DA315" s="84"/>
    </row>
    <row r="316" spans="1:105" x14ac:dyDescent="0.3">
      <c r="A316" s="84"/>
      <c r="B316" s="86"/>
      <c r="C316" s="84"/>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c r="AZ316" s="84"/>
      <c r="BA316" s="84"/>
      <c r="BB316" s="84"/>
      <c r="BC316" s="84"/>
      <c r="BD316" s="84"/>
      <c r="BE316" s="84"/>
      <c r="BF316" s="84"/>
      <c r="BG316" s="84"/>
      <c r="BH316" s="84"/>
      <c r="BI316" s="84"/>
      <c r="BJ316" s="84"/>
      <c r="BK316" s="84"/>
      <c r="BL316" s="84"/>
      <c r="BM316" s="84"/>
      <c r="BN316" s="84"/>
      <c r="BO316" s="84"/>
      <c r="BP316" s="84"/>
      <c r="BQ316" s="84"/>
      <c r="BR316" s="84"/>
      <c r="BS316" s="84"/>
      <c r="BT316" s="84"/>
      <c r="BU316" s="84"/>
      <c r="BV316" s="84"/>
      <c r="BW316" s="84"/>
      <c r="BX316" s="84"/>
      <c r="BY316" s="84"/>
      <c r="BZ316" s="84"/>
      <c r="CA316" s="84"/>
      <c r="CB316" s="84"/>
      <c r="CC316" s="84"/>
      <c r="CD316" s="84"/>
      <c r="CE316" s="84"/>
      <c r="CF316" s="84"/>
      <c r="CG316" s="84"/>
      <c r="CH316" s="84"/>
      <c r="CI316" s="84"/>
      <c r="CJ316" s="84"/>
      <c r="CK316" s="84"/>
      <c r="CL316" s="84"/>
      <c r="CM316" s="84"/>
      <c r="CN316" s="84"/>
      <c r="CO316" s="84"/>
      <c r="CP316" s="84"/>
      <c r="CQ316" s="84"/>
      <c r="CR316" s="84"/>
      <c r="CS316" s="84"/>
      <c r="CT316" s="84"/>
      <c r="CU316" s="84"/>
      <c r="CV316" s="84"/>
      <c r="CW316" s="84"/>
      <c r="CX316" s="84"/>
      <c r="CY316" s="84"/>
      <c r="CZ316" s="84"/>
      <c r="DA316" s="84"/>
    </row>
    <row r="317" spans="1:105" x14ac:dyDescent="0.3">
      <c r="A317" s="84"/>
      <c r="B317" s="86"/>
      <c r="C317" s="84"/>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c r="AB317" s="84"/>
      <c r="AC317" s="84"/>
      <c r="AD317" s="84"/>
      <c r="AE317" s="84"/>
      <c r="AF317" s="84"/>
      <c r="AG317" s="84"/>
      <c r="AH317" s="84"/>
      <c r="AI317" s="84"/>
      <c r="AJ317" s="84"/>
      <c r="AK317" s="84"/>
      <c r="AL317" s="84"/>
      <c r="AM317" s="84"/>
      <c r="AN317" s="84"/>
      <c r="AO317" s="84"/>
      <c r="AP317" s="84"/>
      <c r="AQ317" s="84"/>
      <c r="AR317" s="84"/>
      <c r="AS317" s="84"/>
      <c r="AT317" s="84"/>
      <c r="AU317" s="84"/>
      <c r="AV317" s="84"/>
      <c r="AW317" s="84"/>
      <c r="AX317" s="84"/>
      <c r="AY317" s="84"/>
      <c r="AZ317" s="84"/>
      <c r="BA317" s="84"/>
      <c r="BB317" s="84"/>
      <c r="BC317" s="84"/>
      <c r="BD317" s="84"/>
      <c r="BE317" s="84"/>
      <c r="BF317" s="84"/>
      <c r="BG317" s="84"/>
      <c r="BH317" s="84"/>
      <c r="BI317" s="84"/>
      <c r="BJ317" s="84"/>
      <c r="BK317" s="84"/>
      <c r="BL317" s="84"/>
      <c r="BM317" s="84"/>
      <c r="BN317" s="84"/>
      <c r="BO317" s="84"/>
      <c r="BP317" s="84"/>
      <c r="BQ317" s="84"/>
      <c r="BR317" s="84"/>
      <c r="BS317" s="84"/>
      <c r="BT317" s="84"/>
      <c r="BU317" s="84"/>
      <c r="BV317" s="84"/>
      <c r="BW317" s="84"/>
      <c r="BX317" s="84"/>
      <c r="BY317" s="84"/>
      <c r="BZ317" s="84"/>
      <c r="CA317" s="84"/>
      <c r="CB317" s="84"/>
      <c r="CC317" s="84"/>
      <c r="CD317" s="84"/>
      <c r="CE317" s="84"/>
      <c r="CF317" s="84"/>
      <c r="CG317" s="84"/>
      <c r="CH317" s="84"/>
      <c r="CI317" s="84"/>
      <c r="CJ317" s="84"/>
      <c r="CK317" s="84"/>
      <c r="CL317" s="84"/>
      <c r="CM317" s="84"/>
      <c r="CN317" s="84"/>
      <c r="CO317" s="84"/>
      <c r="CP317" s="84"/>
      <c r="CQ317" s="84"/>
      <c r="CR317" s="84"/>
      <c r="CS317" s="84"/>
      <c r="CT317" s="84"/>
      <c r="CU317" s="84"/>
      <c r="CV317" s="84"/>
      <c r="CW317" s="84"/>
      <c r="CX317" s="84"/>
      <c r="CY317" s="84"/>
      <c r="CZ317" s="84"/>
      <c r="DA317" s="84"/>
    </row>
    <row r="318" spans="1:105" x14ac:dyDescent="0.3">
      <c r="A318" s="84"/>
      <c r="B318" s="86"/>
      <c r="C318" s="84"/>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c r="AB318" s="84"/>
      <c r="AC318" s="84"/>
      <c r="AD318" s="84"/>
      <c r="AE318" s="84"/>
      <c r="AF318" s="84"/>
      <c r="AG318" s="84"/>
      <c r="AH318" s="84"/>
      <c r="AI318" s="84"/>
      <c r="AJ318" s="84"/>
      <c r="AK318" s="84"/>
      <c r="AL318" s="84"/>
      <c r="AM318" s="84"/>
      <c r="AN318" s="84"/>
      <c r="AO318" s="84"/>
      <c r="AP318" s="84"/>
      <c r="AQ318" s="84"/>
      <c r="AR318" s="84"/>
      <c r="AS318" s="84"/>
      <c r="AT318" s="84"/>
      <c r="AU318" s="84"/>
      <c r="AV318" s="84"/>
      <c r="AW318" s="84"/>
      <c r="AX318" s="84"/>
      <c r="AY318" s="84"/>
      <c r="AZ318" s="84"/>
      <c r="BA318" s="84"/>
      <c r="BB318" s="84"/>
      <c r="BC318" s="84"/>
      <c r="BD318" s="84"/>
      <c r="BE318" s="84"/>
      <c r="BF318" s="84"/>
      <c r="BG318" s="84"/>
      <c r="BH318" s="84"/>
      <c r="BI318" s="84"/>
      <c r="BJ318" s="84"/>
      <c r="BK318" s="84"/>
      <c r="BL318" s="84"/>
      <c r="BM318" s="84"/>
      <c r="BN318" s="84"/>
      <c r="BO318" s="84"/>
      <c r="BP318" s="84"/>
      <c r="BQ318" s="84"/>
      <c r="BR318" s="84"/>
      <c r="BS318" s="84"/>
      <c r="BT318" s="84"/>
      <c r="BU318" s="84"/>
      <c r="BV318" s="84"/>
      <c r="BW318" s="84"/>
      <c r="BX318" s="84"/>
      <c r="BY318" s="84"/>
      <c r="BZ318" s="84"/>
      <c r="CA318" s="84"/>
      <c r="CB318" s="84"/>
      <c r="CC318" s="84"/>
      <c r="CD318" s="84"/>
      <c r="CE318" s="84"/>
      <c r="CF318" s="84"/>
      <c r="CG318" s="84"/>
      <c r="CH318" s="84"/>
      <c r="CI318" s="84"/>
      <c r="CJ318" s="84"/>
      <c r="CK318" s="84"/>
      <c r="CL318" s="84"/>
      <c r="CM318" s="84"/>
      <c r="CN318" s="84"/>
      <c r="CO318" s="84"/>
      <c r="CP318" s="84"/>
      <c r="CQ318" s="84"/>
      <c r="CR318" s="84"/>
      <c r="CS318" s="84"/>
      <c r="CT318" s="84"/>
      <c r="CU318" s="84"/>
      <c r="CV318" s="84"/>
      <c r="CW318" s="84"/>
      <c r="CX318" s="84"/>
      <c r="CY318" s="84"/>
      <c r="CZ318" s="84"/>
      <c r="DA318" s="84"/>
    </row>
    <row r="319" spans="1:105" x14ac:dyDescent="0.3">
      <c r="A319" s="84"/>
      <c r="B319" s="86"/>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c r="AB319" s="84"/>
      <c r="AC319" s="84"/>
      <c r="AD319" s="84"/>
      <c r="AE319" s="84"/>
      <c r="AF319" s="84"/>
      <c r="AG319" s="84"/>
      <c r="AH319" s="84"/>
      <c r="AI319" s="84"/>
      <c r="AJ319" s="84"/>
      <c r="AK319" s="84"/>
      <c r="AL319" s="84"/>
      <c r="AM319" s="84"/>
      <c r="AN319" s="84"/>
      <c r="AO319" s="84"/>
      <c r="AP319" s="84"/>
      <c r="AQ319" s="84"/>
      <c r="AR319" s="84"/>
      <c r="AS319" s="84"/>
      <c r="AT319" s="84"/>
      <c r="AU319" s="84"/>
      <c r="AV319" s="84"/>
      <c r="AW319" s="84"/>
      <c r="AX319" s="84"/>
      <c r="AY319" s="84"/>
      <c r="AZ319" s="84"/>
      <c r="BA319" s="84"/>
      <c r="BB319" s="84"/>
      <c r="BC319" s="84"/>
      <c r="BD319" s="84"/>
      <c r="BE319" s="84"/>
      <c r="BF319" s="84"/>
      <c r="BG319" s="84"/>
      <c r="BH319" s="84"/>
      <c r="BI319" s="84"/>
      <c r="BJ319" s="84"/>
      <c r="BK319" s="84"/>
      <c r="BL319" s="84"/>
      <c r="BM319" s="84"/>
      <c r="BN319" s="84"/>
      <c r="BO319" s="84"/>
      <c r="BP319" s="84"/>
      <c r="BQ319" s="84"/>
      <c r="BR319" s="84"/>
      <c r="BS319" s="84"/>
      <c r="BT319" s="84"/>
      <c r="BU319" s="84"/>
      <c r="BV319" s="84"/>
      <c r="BW319" s="84"/>
      <c r="BX319" s="84"/>
      <c r="BY319" s="84"/>
      <c r="BZ319" s="84"/>
      <c r="CA319" s="84"/>
      <c r="CB319" s="84"/>
      <c r="CC319" s="84"/>
      <c r="CD319" s="84"/>
      <c r="CE319" s="84"/>
      <c r="CF319" s="84"/>
      <c r="CG319" s="84"/>
      <c r="CH319" s="84"/>
      <c r="CI319" s="84"/>
      <c r="CJ319" s="84"/>
      <c r="CK319" s="84"/>
      <c r="CL319" s="84"/>
      <c r="CM319" s="84"/>
      <c r="CN319" s="84"/>
      <c r="CO319" s="84"/>
      <c r="CP319" s="84"/>
      <c r="CQ319" s="84"/>
      <c r="CR319" s="84"/>
      <c r="CS319" s="84"/>
      <c r="CT319" s="84"/>
      <c r="CU319" s="84"/>
      <c r="CV319" s="84"/>
      <c r="CW319" s="84"/>
      <c r="CX319" s="84"/>
      <c r="CY319" s="84"/>
      <c r="CZ319" s="84"/>
      <c r="DA319" s="84"/>
    </row>
    <row r="320" spans="1:105" x14ac:dyDescent="0.3">
      <c r="A320" s="84"/>
      <c r="B320" s="86"/>
      <c r="C320" s="84"/>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c r="AB320" s="84"/>
      <c r="AC320" s="84"/>
      <c r="AD320" s="84"/>
      <c r="AE320" s="84"/>
      <c r="AF320" s="84"/>
      <c r="AG320" s="84"/>
      <c r="AH320" s="84"/>
      <c r="AI320" s="84"/>
      <c r="AJ320" s="84"/>
      <c r="AK320" s="84"/>
      <c r="AL320" s="84"/>
      <c r="AM320" s="84"/>
      <c r="AN320" s="84"/>
      <c r="AO320" s="84"/>
      <c r="AP320" s="84"/>
      <c r="AQ320" s="84"/>
      <c r="AR320" s="84"/>
      <c r="AS320" s="84"/>
      <c r="AT320" s="84"/>
      <c r="AU320" s="84"/>
      <c r="AV320" s="84"/>
      <c r="AW320" s="84"/>
      <c r="AX320" s="84"/>
      <c r="AY320" s="84"/>
      <c r="AZ320" s="84"/>
      <c r="BA320" s="84"/>
      <c r="BB320" s="84"/>
      <c r="BC320" s="84"/>
      <c r="BD320" s="84"/>
      <c r="BE320" s="84"/>
      <c r="BF320" s="84"/>
      <c r="BG320" s="84"/>
      <c r="BH320" s="84"/>
      <c r="BI320" s="84"/>
      <c r="BJ320" s="84"/>
      <c r="BK320" s="84"/>
      <c r="BL320" s="84"/>
      <c r="BM320" s="84"/>
      <c r="BN320" s="84"/>
      <c r="BO320" s="84"/>
      <c r="BP320" s="84"/>
      <c r="BQ320" s="84"/>
      <c r="BR320" s="84"/>
      <c r="BS320" s="84"/>
      <c r="BT320" s="84"/>
      <c r="BU320" s="84"/>
      <c r="BV320" s="84"/>
      <c r="BW320" s="84"/>
      <c r="BX320" s="84"/>
      <c r="BY320" s="84"/>
      <c r="BZ320" s="84"/>
      <c r="CA320" s="84"/>
      <c r="CB320" s="84"/>
      <c r="CC320" s="84"/>
      <c r="CD320" s="84"/>
      <c r="CE320" s="84"/>
      <c r="CF320" s="84"/>
      <c r="CG320" s="84"/>
      <c r="CH320" s="84"/>
      <c r="CI320" s="84"/>
      <c r="CJ320" s="84"/>
      <c r="CK320" s="84"/>
      <c r="CL320" s="84"/>
      <c r="CM320" s="84"/>
      <c r="CN320" s="84"/>
      <c r="CO320" s="84"/>
      <c r="CP320" s="84"/>
      <c r="CQ320" s="84"/>
      <c r="CR320" s="84"/>
      <c r="CS320" s="84"/>
      <c r="CT320" s="84"/>
      <c r="CU320" s="84"/>
      <c r="CV320" s="84"/>
      <c r="CW320" s="84"/>
      <c r="CX320" s="84"/>
      <c r="CY320" s="84"/>
      <c r="CZ320" s="84"/>
      <c r="DA320" s="84"/>
    </row>
    <row r="321" spans="1:105" x14ac:dyDescent="0.3">
      <c r="A321" s="84"/>
      <c r="B321" s="86"/>
      <c r="C321" s="84"/>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c r="AB321" s="84"/>
      <c r="AC321" s="84"/>
      <c r="AD321" s="84"/>
      <c r="AE321" s="84"/>
      <c r="AF321" s="84"/>
      <c r="AG321" s="84"/>
      <c r="AH321" s="84"/>
      <c r="AI321" s="84"/>
      <c r="AJ321" s="84"/>
      <c r="AK321" s="84"/>
      <c r="AL321" s="84"/>
      <c r="AM321" s="84"/>
      <c r="AN321" s="84"/>
      <c r="AO321" s="84"/>
      <c r="AP321" s="84"/>
      <c r="AQ321" s="84"/>
      <c r="AR321" s="84"/>
      <c r="AS321" s="84"/>
      <c r="AT321" s="84"/>
      <c r="AU321" s="84"/>
      <c r="AV321" s="84"/>
      <c r="AW321" s="84"/>
      <c r="AX321" s="84"/>
      <c r="AY321" s="84"/>
      <c r="AZ321" s="84"/>
      <c r="BA321" s="84"/>
      <c r="BB321" s="84"/>
      <c r="BC321" s="84"/>
      <c r="BD321" s="84"/>
      <c r="BE321" s="84"/>
      <c r="BF321" s="84"/>
      <c r="BG321" s="84"/>
      <c r="BH321" s="84"/>
      <c r="BI321" s="84"/>
      <c r="BJ321" s="84"/>
      <c r="BK321" s="84"/>
      <c r="BL321" s="84"/>
      <c r="BM321" s="84"/>
      <c r="BN321" s="84"/>
      <c r="BO321" s="84"/>
      <c r="BP321" s="84"/>
      <c r="BQ321" s="84"/>
      <c r="BR321" s="84"/>
      <c r="BS321" s="84"/>
      <c r="BT321" s="84"/>
      <c r="BU321" s="84"/>
      <c r="BV321" s="84"/>
      <c r="BW321" s="84"/>
      <c r="BX321" s="84"/>
      <c r="BY321" s="84"/>
      <c r="BZ321" s="84"/>
      <c r="CA321" s="84"/>
      <c r="CB321" s="84"/>
      <c r="CC321" s="84"/>
      <c r="CD321" s="84"/>
      <c r="CE321" s="84"/>
      <c r="CF321" s="84"/>
      <c r="CG321" s="84"/>
      <c r="CH321" s="84"/>
      <c r="CI321" s="84"/>
      <c r="CJ321" s="84"/>
      <c r="CK321" s="84"/>
      <c r="CL321" s="84"/>
      <c r="CM321" s="84"/>
      <c r="CN321" s="84"/>
      <c r="CO321" s="84"/>
      <c r="CP321" s="84"/>
      <c r="CQ321" s="84"/>
      <c r="CR321" s="84"/>
      <c r="CS321" s="84"/>
      <c r="CT321" s="84"/>
      <c r="CU321" s="84"/>
      <c r="CV321" s="84"/>
      <c r="CW321" s="84"/>
      <c r="CX321" s="84"/>
      <c r="CY321" s="84"/>
      <c r="CZ321" s="84"/>
      <c r="DA321" s="84"/>
    </row>
    <row r="322" spans="1:105" x14ac:dyDescent="0.3">
      <c r="A322" s="84"/>
      <c r="B322" s="86"/>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4"/>
      <c r="BI322" s="84"/>
      <c r="BJ322" s="84"/>
      <c r="BK322" s="84"/>
      <c r="BL322" s="84"/>
      <c r="BM322" s="84"/>
      <c r="BN322" s="84"/>
      <c r="BO322" s="84"/>
      <c r="BP322" s="84"/>
      <c r="BQ322" s="84"/>
      <c r="BR322" s="84"/>
      <c r="BS322" s="84"/>
      <c r="BT322" s="84"/>
      <c r="BU322" s="84"/>
      <c r="BV322" s="84"/>
      <c r="BW322" s="84"/>
      <c r="BX322" s="84"/>
      <c r="BY322" s="84"/>
      <c r="BZ322" s="84"/>
      <c r="CA322" s="84"/>
      <c r="CB322" s="84"/>
      <c r="CC322" s="84"/>
      <c r="CD322" s="84"/>
      <c r="CE322" s="84"/>
      <c r="CF322" s="84"/>
      <c r="CG322" s="84"/>
      <c r="CH322" s="84"/>
      <c r="CI322" s="84"/>
      <c r="CJ322" s="84"/>
      <c r="CK322" s="84"/>
      <c r="CL322" s="84"/>
      <c r="CM322" s="84"/>
      <c r="CN322" s="84"/>
      <c r="CO322" s="84"/>
      <c r="CP322" s="84"/>
      <c r="CQ322" s="84"/>
      <c r="CR322" s="84"/>
      <c r="CS322" s="84"/>
      <c r="CT322" s="84"/>
      <c r="CU322" s="84"/>
      <c r="CV322" s="84"/>
      <c r="CW322" s="84"/>
      <c r="CX322" s="84"/>
      <c r="CY322" s="84"/>
      <c r="CZ322" s="84"/>
      <c r="DA322" s="84"/>
    </row>
    <row r="323" spans="1:105" x14ac:dyDescent="0.3">
      <c r="A323" s="84"/>
      <c r="B323" s="86"/>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4"/>
      <c r="BI323" s="84"/>
      <c r="BJ323" s="84"/>
      <c r="BK323" s="84"/>
      <c r="BL323" s="84"/>
      <c r="BM323" s="84"/>
      <c r="BN323" s="84"/>
      <c r="BO323" s="84"/>
      <c r="BP323" s="84"/>
      <c r="BQ323" s="84"/>
      <c r="BR323" s="84"/>
      <c r="BS323" s="84"/>
      <c r="BT323" s="84"/>
      <c r="BU323" s="84"/>
      <c r="BV323" s="84"/>
      <c r="BW323" s="84"/>
      <c r="BX323" s="84"/>
      <c r="BY323" s="84"/>
      <c r="BZ323" s="84"/>
      <c r="CA323" s="84"/>
      <c r="CB323" s="84"/>
      <c r="CC323" s="84"/>
      <c r="CD323" s="84"/>
      <c r="CE323" s="84"/>
      <c r="CF323" s="84"/>
      <c r="CG323" s="84"/>
      <c r="CH323" s="84"/>
      <c r="CI323" s="84"/>
      <c r="CJ323" s="84"/>
      <c r="CK323" s="84"/>
      <c r="CL323" s="84"/>
      <c r="CM323" s="84"/>
      <c r="CN323" s="84"/>
      <c r="CO323" s="84"/>
      <c r="CP323" s="84"/>
      <c r="CQ323" s="84"/>
      <c r="CR323" s="84"/>
      <c r="CS323" s="84"/>
      <c r="CT323" s="84"/>
      <c r="CU323" s="84"/>
      <c r="CV323" s="84"/>
      <c r="CW323" s="84"/>
      <c r="CX323" s="84"/>
      <c r="CY323" s="84"/>
      <c r="CZ323" s="84"/>
      <c r="DA323" s="84"/>
    </row>
    <row r="324" spans="1:105" x14ac:dyDescent="0.3">
      <c r="A324" s="84"/>
      <c r="B324" s="86"/>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4"/>
      <c r="BI324" s="84"/>
      <c r="BJ324" s="84"/>
      <c r="BK324" s="84"/>
      <c r="BL324" s="84"/>
      <c r="BM324" s="84"/>
      <c r="BN324" s="84"/>
      <c r="BO324" s="84"/>
      <c r="BP324" s="84"/>
      <c r="BQ324" s="84"/>
      <c r="BR324" s="84"/>
      <c r="BS324" s="84"/>
      <c r="BT324" s="84"/>
      <c r="BU324" s="84"/>
      <c r="BV324" s="84"/>
      <c r="BW324" s="84"/>
      <c r="BX324" s="84"/>
      <c r="BY324" s="84"/>
      <c r="BZ324" s="84"/>
      <c r="CA324" s="84"/>
      <c r="CB324" s="84"/>
      <c r="CC324" s="84"/>
      <c r="CD324" s="84"/>
      <c r="CE324" s="84"/>
      <c r="CF324" s="84"/>
      <c r="CG324" s="84"/>
      <c r="CH324" s="84"/>
      <c r="CI324" s="84"/>
      <c r="CJ324" s="84"/>
      <c r="CK324" s="84"/>
      <c r="CL324" s="84"/>
      <c r="CM324" s="84"/>
      <c r="CN324" s="84"/>
      <c r="CO324" s="84"/>
      <c r="CP324" s="84"/>
      <c r="CQ324" s="84"/>
      <c r="CR324" s="84"/>
      <c r="CS324" s="84"/>
      <c r="CT324" s="84"/>
      <c r="CU324" s="84"/>
      <c r="CV324" s="84"/>
      <c r="CW324" s="84"/>
      <c r="CX324" s="84"/>
      <c r="CY324" s="84"/>
      <c r="CZ324" s="84"/>
      <c r="DA324" s="84"/>
    </row>
    <row r="325" spans="1:105" x14ac:dyDescent="0.3">
      <c r="A325" s="84"/>
      <c r="B325" s="86"/>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4"/>
      <c r="BI325" s="84"/>
      <c r="BJ325" s="84"/>
      <c r="BK325" s="84"/>
      <c r="BL325" s="84"/>
      <c r="BM325" s="84"/>
      <c r="BN325" s="84"/>
      <c r="BO325" s="84"/>
      <c r="BP325" s="84"/>
      <c r="BQ325" s="84"/>
      <c r="BR325" s="84"/>
      <c r="BS325" s="84"/>
      <c r="BT325" s="84"/>
      <c r="BU325" s="84"/>
      <c r="BV325" s="84"/>
      <c r="BW325" s="84"/>
      <c r="BX325" s="84"/>
      <c r="BY325" s="84"/>
      <c r="BZ325" s="84"/>
      <c r="CA325" s="84"/>
      <c r="CB325" s="84"/>
      <c r="CC325" s="84"/>
      <c r="CD325" s="84"/>
      <c r="CE325" s="84"/>
      <c r="CF325" s="84"/>
      <c r="CG325" s="84"/>
      <c r="CH325" s="84"/>
      <c r="CI325" s="84"/>
      <c r="CJ325" s="84"/>
      <c r="CK325" s="84"/>
      <c r="CL325" s="84"/>
      <c r="CM325" s="84"/>
      <c r="CN325" s="84"/>
      <c r="CO325" s="84"/>
      <c r="CP325" s="84"/>
      <c r="CQ325" s="84"/>
      <c r="CR325" s="84"/>
      <c r="CS325" s="84"/>
      <c r="CT325" s="84"/>
      <c r="CU325" s="84"/>
      <c r="CV325" s="84"/>
      <c r="CW325" s="84"/>
      <c r="CX325" s="84"/>
      <c r="CY325" s="84"/>
      <c r="CZ325" s="84"/>
      <c r="DA325" s="84"/>
    </row>
    <row r="326" spans="1:105" x14ac:dyDescent="0.3">
      <c r="A326" s="84"/>
      <c r="B326" s="86"/>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4"/>
      <c r="BI326" s="84"/>
      <c r="BJ326" s="84"/>
      <c r="BK326" s="84"/>
      <c r="BL326" s="84"/>
      <c r="BM326" s="84"/>
      <c r="BN326" s="84"/>
      <c r="BO326" s="84"/>
      <c r="BP326" s="84"/>
      <c r="BQ326" s="84"/>
      <c r="BR326" s="84"/>
      <c r="BS326" s="84"/>
      <c r="BT326" s="84"/>
      <c r="BU326" s="84"/>
      <c r="BV326" s="84"/>
      <c r="BW326" s="84"/>
      <c r="BX326" s="84"/>
      <c r="BY326" s="84"/>
      <c r="BZ326" s="84"/>
      <c r="CA326" s="84"/>
      <c r="CB326" s="84"/>
      <c r="CC326" s="84"/>
      <c r="CD326" s="84"/>
      <c r="CE326" s="84"/>
      <c r="CF326" s="84"/>
      <c r="CG326" s="84"/>
      <c r="CH326" s="84"/>
      <c r="CI326" s="84"/>
      <c r="CJ326" s="84"/>
      <c r="CK326" s="84"/>
      <c r="CL326" s="84"/>
      <c r="CM326" s="84"/>
      <c r="CN326" s="84"/>
      <c r="CO326" s="84"/>
      <c r="CP326" s="84"/>
      <c r="CQ326" s="84"/>
      <c r="CR326" s="84"/>
      <c r="CS326" s="84"/>
      <c r="CT326" s="84"/>
      <c r="CU326" s="84"/>
      <c r="CV326" s="84"/>
      <c r="CW326" s="84"/>
      <c r="CX326" s="84"/>
      <c r="CY326" s="84"/>
      <c r="CZ326" s="84"/>
      <c r="DA326" s="84"/>
    </row>
    <row r="327" spans="1:105" x14ac:dyDescent="0.3">
      <c r="A327" s="84"/>
      <c r="B327" s="86"/>
      <c r="C327" s="84"/>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c r="AC327" s="84"/>
      <c r="AD327" s="84"/>
      <c r="AE327" s="84"/>
      <c r="AF327" s="84"/>
      <c r="AG327" s="84"/>
      <c r="AH327" s="84"/>
      <c r="AI327" s="84"/>
      <c r="AJ327" s="84"/>
      <c r="AK327" s="84"/>
      <c r="AL327" s="84"/>
      <c r="AM327" s="84"/>
      <c r="AN327" s="84"/>
      <c r="AO327" s="84"/>
      <c r="AP327" s="84"/>
      <c r="AQ327" s="84"/>
      <c r="AR327" s="84"/>
      <c r="AS327" s="84"/>
      <c r="AT327" s="84"/>
      <c r="AU327" s="84"/>
      <c r="AV327" s="84"/>
      <c r="AW327" s="84"/>
      <c r="AX327" s="84"/>
      <c r="AY327" s="84"/>
      <c r="AZ327" s="84"/>
      <c r="BA327" s="84"/>
      <c r="BB327" s="84"/>
      <c r="BC327" s="84"/>
      <c r="BD327" s="84"/>
      <c r="BE327" s="84"/>
      <c r="BF327" s="84"/>
      <c r="BG327" s="84"/>
      <c r="BH327" s="84"/>
      <c r="BI327" s="84"/>
      <c r="BJ327" s="84"/>
      <c r="BK327" s="84"/>
      <c r="BL327" s="84"/>
      <c r="BM327" s="84"/>
      <c r="BN327" s="84"/>
      <c r="BO327" s="84"/>
      <c r="BP327" s="84"/>
      <c r="BQ327" s="84"/>
      <c r="BR327" s="84"/>
      <c r="BS327" s="84"/>
      <c r="BT327" s="84"/>
      <c r="BU327" s="84"/>
      <c r="BV327" s="84"/>
      <c r="BW327" s="84"/>
      <c r="BX327" s="84"/>
      <c r="BY327" s="84"/>
      <c r="BZ327" s="84"/>
      <c r="CA327" s="84"/>
      <c r="CB327" s="84"/>
      <c r="CC327" s="84"/>
      <c r="CD327" s="84"/>
      <c r="CE327" s="84"/>
      <c r="CF327" s="84"/>
      <c r="CG327" s="84"/>
      <c r="CH327" s="84"/>
      <c r="CI327" s="84"/>
      <c r="CJ327" s="84"/>
      <c r="CK327" s="84"/>
      <c r="CL327" s="84"/>
      <c r="CM327" s="84"/>
      <c r="CN327" s="84"/>
      <c r="CO327" s="84"/>
      <c r="CP327" s="84"/>
      <c r="CQ327" s="84"/>
      <c r="CR327" s="84"/>
      <c r="CS327" s="84"/>
      <c r="CT327" s="84"/>
      <c r="CU327" s="84"/>
      <c r="CV327" s="84"/>
      <c r="CW327" s="84"/>
      <c r="CX327" s="84"/>
      <c r="CY327" s="84"/>
      <c r="CZ327" s="84"/>
      <c r="DA327" s="84"/>
    </row>
    <row r="328" spans="1:105" x14ac:dyDescent="0.3">
      <c r="A328" s="84"/>
      <c r="B328" s="86"/>
      <c r="C328" s="84"/>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c r="AC328" s="84"/>
      <c r="AD328" s="84"/>
      <c r="AE328" s="84"/>
      <c r="AF328" s="84"/>
      <c r="AG328" s="84"/>
      <c r="AH328" s="84"/>
      <c r="AI328" s="84"/>
      <c r="AJ328" s="84"/>
      <c r="AK328" s="84"/>
      <c r="AL328" s="84"/>
      <c r="AM328" s="84"/>
      <c r="AN328" s="84"/>
      <c r="AO328" s="84"/>
      <c r="AP328" s="84"/>
      <c r="AQ328" s="84"/>
      <c r="AR328" s="84"/>
      <c r="AS328" s="84"/>
      <c r="AT328" s="84"/>
      <c r="AU328" s="84"/>
      <c r="AV328" s="84"/>
      <c r="AW328" s="84"/>
      <c r="AX328" s="84"/>
      <c r="AY328" s="84"/>
      <c r="AZ328" s="84"/>
      <c r="BA328" s="84"/>
      <c r="BB328" s="84"/>
      <c r="BC328" s="84"/>
      <c r="BD328" s="84"/>
      <c r="BE328" s="84"/>
      <c r="BF328" s="84"/>
      <c r="BG328" s="84"/>
      <c r="BH328" s="84"/>
      <c r="BI328" s="84"/>
      <c r="BJ328" s="84"/>
      <c r="BK328" s="84"/>
      <c r="BL328" s="84"/>
      <c r="BM328" s="84"/>
      <c r="BN328" s="84"/>
      <c r="BO328" s="84"/>
      <c r="BP328" s="84"/>
      <c r="BQ328" s="84"/>
      <c r="BR328" s="84"/>
      <c r="BS328" s="84"/>
      <c r="BT328" s="84"/>
      <c r="BU328" s="84"/>
      <c r="BV328" s="84"/>
      <c r="BW328" s="84"/>
      <c r="BX328" s="84"/>
      <c r="BY328" s="84"/>
      <c r="BZ328" s="84"/>
      <c r="CA328" s="84"/>
      <c r="CB328" s="84"/>
      <c r="CC328" s="84"/>
      <c r="CD328" s="84"/>
      <c r="CE328" s="84"/>
      <c r="CF328" s="84"/>
      <c r="CG328" s="84"/>
      <c r="CH328" s="84"/>
      <c r="CI328" s="84"/>
      <c r="CJ328" s="84"/>
      <c r="CK328" s="84"/>
      <c r="CL328" s="84"/>
      <c r="CM328" s="84"/>
      <c r="CN328" s="84"/>
      <c r="CO328" s="84"/>
      <c r="CP328" s="84"/>
      <c r="CQ328" s="84"/>
      <c r="CR328" s="84"/>
      <c r="CS328" s="84"/>
      <c r="CT328" s="84"/>
      <c r="CU328" s="84"/>
      <c r="CV328" s="84"/>
      <c r="CW328" s="84"/>
      <c r="CX328" s="84"/>
      <c r="CY328" s="84"/>
      <c r="CZ328" s="84"/>
      <c r="DA328" s="84"/>
    </row>
    <row r="329" spans="1:105" x14ac:dyDescent="0.3">
      <c r="A329" s="84"/>
      <c r="B329" s="86"/>
      <c r="C329" s="84"/>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c r="AB329" s="84"/>
      <c r="AC329" s="84"/>
      <c r="AD329" s="84"/>
      <c r="AE329" s="84"/>
      <c r="AF329" s="84"/>
      <c r="AG329" s="84"/>
      <c r="AH329" s="84"/>
      <c r="AI329" s="84"/>
      <c r="AJ329" s="84"/>
      <c r="AK329" s="84"/>
      <c r="AL329" s="84"/>
      <c r="AM329" s="84"/>
      <c r="AN329" s="84"/>
      <c r="AO329" s="84"/>
      <c r="AP329" s="84"/>
      <c r="AQ329" s="84"/>
      <c r="AR329" s="84"/>
      <c r="AS329" s="84"/>
      <c r="AT329" s="84"/>
      <c r="AU329" s="84"/>
      <c r="AV329" s="84"/>
      <c r="AW329" s="84"/>
      <c r="AX329" s="84"/>
      <c r="AY329" s="84"/>
      <c r="AZ329" s="84"/>
      <c r="BA329" s="84"/>
      <c r="BB329" s="84"/>
      <c r="BC329" s="84"/>
      <c r="BD329" s="84"/>
      <c r="BE329" s="84"/>
      <c r="BF329" s="84"/>
      <c r="BG329" s="84"/>
      <c r="BH329" s="84"/>
      <c r="BI329" s="84"/>
      <c r="BJ329" s="84"/>
      <c r="BK329" s="84"/>
      <c r="BL329" s="84"/>
      <c r="BM329" s="84"/>
      <c r="BN329" s="84"/>
      <c r="BO329" s="84"/>
      <c r="BP329" s="84"/>
      <c r="BQ329" s="84"/>
      <c r="BR329" s="84"/>
      <c r="BS329" s="84"/>
      <c r="BT329" s="84"/>
      <c r="BU329" s="84"/>
      <c r="BV329" s="84"/>
      <c r="BW329" s="84"/>
      <c r="BX329" s="84"/>
      <c r="BY329" s="84"/>
      <c r="BZ329" s="84"/>
      <c r="CA329" s="84"/>
      <c r="CB329" s="84"/>
      <c r="CC329" s="84"/>
      <c r="CD329" s="84"/>
      <c r="CE329" s="84"/>
      <c r="CF329" s="84"/>
      <c r="CG329" s="84"/>
      <c r="CH329" s="84"/>
      <c r="CI329" s="84"/>
      <c r="CJ329" s="84"/>
      <c r="CK329" s="84"/>
      <c r="CL329" s="84"/>
      <c r="CM329" s="84"/>
      <c r="CN329" s="84"/>
      <c r="CO329" s="84"/>
      <c r="CP329" s="84"/>
      <c r="CQ329" s="84"/>
      <c r="CR329" s="84"/>
      <c r="CS329" s="84"/>
      <c r="CT329" s="84"/>
      <c r="CU329" s="84"/>
      <c r="CV329" s="84"/>
      <c r="CW329" s="84"/>
      <c r="CX329" s="84"/>
      <c r="CY329" s="84"/>
      <c r="CZ329" s="84"/>
      <c r="DA329" s="84"/>
    </row>
    <row r="330" spans="1:105" x14ac:dyDescent="0.3">
      <c r="A330" s="84"/>
      <c r="B330" s="86"/>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4"/>
      <c r="BI330" s="84"/>
      <c r="BJ330" s="84"/>
      <c r="BK330" s="84"/>
      <c r="BL330" s="84"/>
      <c r="BM330" s="84"/>
      <c r="BN330" s="84"/>
      <c r="BO330" s="84"/>
      <c r="BP330" s="84"/>
      <c r="BQ330" s="84"/>
      <c r="BR330" s="84"/>
      <c r="BS330" s="84"/>
      <c r="BT330" s="84"/>
      <c r="BU330" s="84"/>
      <c r="BV330" s="84"/>
      <c r="BW330" s="84"/>
      <c r="BX330" s="84"/>
      <c r="BY330" s="84"/>
      <c r="BZ330" s="84"/>
      <c r="CA330" s="84"/>
      <c r="CB330" s="84"/>
      <c r="CC330" s="84"/>
      <c r="CD330" s="84"/>
      <c r="CE330" s="84"/>
      <c r="CF330" s="84"/>
      <c r="CG330" s="84"/>
      <c r="CH330" s="84"/>
      <c r="CI330" s="84"/>
      <c r="CJ330" s="84"/>
      <c r="CK330" s="84"/>
      <c r="CL330" s="84"/>
      <c r="CM330" s="84"/>
      <c r="CN330" s="84"/>
      <c r="CO330" s="84"/>
      <c r="CP330" s="84"/>
      <c r="CQ330" s="84"/>
      <c r="CR330" s="84"/>
      <c r="CS330" s="84"/>
      <c r="CT330" s="84"/>
      <c r="CU330" s="84"/>
      <c r="CV330" s="84"/>
      <c r="CW330" s="84"/>
      <c r="CX330" s="84"/>
      <c r="CY330" s="84"/>
      <c r="CZ330" s="84"/>
      <c r="DA330" s="84"/>
    </row>
    <row r="331" spans="1:105" x14ac:dyDescent="0.3">
      <c r="A331" s="84"/>
      <c r="B331" s="86"/>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4"/>
      <c r="BI331" s="84"/>
      <c r="BJ331" s="84"/>
      <c r="BK331" s="84"/>
      <c r="BL331" s="84"/>
      <c r="BM331" s="84"/>
      <c r="BN331" s="84"/>
      <c r="BO331" s="84"/>
      <c r="BP331" s="84"/>
      <c r="BQ331" s="84"/>
      <c r="BR331" s="84"/>
      <c r="BS331" s="84"/>
      <c r="BT331" s="84"/>
      <c r="BU331" s="84"/>
      <c r="BV331" s="84"/>
      <c r="BW331" s="84"/>
      <c r="BX331" s="84"/>
      <c r="BY331" s="84"/>
      <c r="BZ331" s="84"/>
      <c r="CA331" s="84"/>
      <c r="CB331" s="84"/>
      <c r="CC331" s="84"/>
      <c r="CD331" s="84"/>
      <c r="CE331" s="84"/>
      <c r="CF331" s="84"/>
      <c r="CG331" s="84"/>
      <c r="CH331" s="84"/>
      <c r="CI331" s="84"/>
      <c r="CJ331" s="84"/>
      <c r="CK331" s="84"/>
      <c r="CL331" s="84"/>
      <c r="CM331" s="84"/>
      <c r="CN331" s="84"/>
      <c r="CO331" s="84"/>
      <c r="CP331" s="84"/>
      <c r="CQ331" s="84"/>
      <c r="CR331" s="84"/>
      <c r="CS331" s="84"/>
      <c r="CT331" s="84"/>
      <c r="CU331" s="84"/>
      <c r="CV331" s="84"/>
      <c r="CW331" s="84"/>
      <c r="CX331" s="84"/>
      <c r="CY331" s="84"/>
      <c r="CZ331" s="84"/>
      <c r="DA331" s="84"/>
    </row>
    <row r="332" spans="1:105" x14ac:dyDescent="0.3">
      <c r="A332" s="84"/>
      <c r="B332" s="86"/>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4"/>
      <c r="BI332" s="84"/>
      <c r="BJ332" s="84"/>
      <c r="BK332" s="84"/>
      <c r="BL332" s="84"/>
      <c r="BM332" s="84"/>
      <c r="BN332" s="84"/>
      <c r="BO332" s="84"/>
      <c r="BP332" s="84"/>
      <c r="BQ332" s="84"/>
      <c r="BR332" s="84"/>
      <c r="BS332" s="84"/>
      <c r="BT332" s="84"/>
      <c r="BU332" s="84"/>
      <c r="BV332" s="84"/>
      <c r="BW332" s="84"/>
      <c r="BX332" s="84"/>
      <c r="BY332" s="84"/>
      <c r="BZ332" s="84"/>
      <c r="CA332" s="84"/>
      <c r="CB332" s="84"/>
      <c r="CC332" s="84"/>
      <c r="CD332" s="84"/>
      <c r="CE332" s="84"/>
      <c r="CF332" s="84"/>
      <c r="CG332" s="84"/>
      <c r="CH332" s="84"/>
      <c r="CI332" s="84"/>
      <c r="CJ332" s="84"/>
      <c r="CK332" s="84"/>
      <c r="CL332" s="84"/>
      <c r="CM332" s="84"/>
      <c r="CN332" s="84"/>
      <c r="CO332" s="84"/>
      <c r="CP332" s="84"/>
      <c r="CQ332" s="84"/>
      <c r="CR332" s="84"/>
      <c r="CS332" s="84"/>
      <c r="CT332" s="84"/>
      <c r="CU332" s="84"/>
      <c r="CV332" s="84"/>
      <c r="CW332" s="84"/>
      <c r="CX332" s="84"/>
      <c r="CY332" s="84"/>
      <c r="CZ332" s="84"/>
      <c r="DA332" s="84"/>
    </row>
    <row r="333" spans="1:105" x14ac:dyDescent="0.3">
      <c r="A333" s="84"/>
      <c r="B333" s="86"/>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4"/>
      <c r="BI333" s="84"/>
      <c r="BJ333" s="84"/>
      <c r="BK333" s="84"/>
      <c r="BL333" s="84"/>
      <c r="BM333" s="84"/>
      <c r="BN333" s="84"/>
      <c r="BO333" s="84"/>
      <c r="BP333" s="84"/>
      <c r="BQ333" s="84"/>
      <c r="BR333" s="84"/>
      <c r="BS333" s="84"/>
      <c r="BT333" s="84"/>
      <c r="BU333" s="84"/>
      <c r="BV333" s="84"/>
      <c r="BW333" s="84"/>
      <c r="BX333" s="84"/>
      <c r="BY333" s="84"/>
      <c r="BZ333" s="84"/>
      <c r="CA333" s="84"/>
      <c r="CB333" s="84"/>
      <c r="CC333" s="84"/>
      <c r="CD333" s="84"/>
      <c r="CE333" s="84"/>
      <c r="CF333" s="84"/>
      <c r="CG333" s="84"/>
      <c r="CH333" s="84"/>
      <c r="CI333" s="84"/>
      <c r="CJ333" s="84"/>
      <c r="CK333" s="84"/>
      <c r="CL333" s="84"/>
      <c r="CM333" s="84"/>
      <c r="CN333" s="84"/>
      <c r="CO333" s="84"/>
      <c r="CP333" s="84"/>
      <c r="CQ333" s="84"/>
      <c r="CR333" s="84"/>
      <c r="CS333" s="84"/>
      <c r="CT333" s="84"/>
      <c r="CU333" s="84"/>
      <c r="CV333" s="84"/>
      <c r="CW333" s="84"/>
      <c r="CX333" s="84"/>
      <c r="CY333" s="84"/>
      <c r="CZ333" s="84"/>
      <c r="DA333" s="84"/>
    </row>
    <row r="334" spans="1:105" x14ac:dyDescent="0.3">
      <c r="A334" s="84"/>
      <c r="B334" s="86"/>
      <c r="C334" s="84"/>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c r="AB334" s="84"/>
      <c r="AC334" s="84"/>
      <c r="AD334" s="84"/>
      <c r="AE334" s="84"/>
      <c r="AF334" s="84"/>
      <c r="AG334" s="84"/>
      <c r="AH334" s="84"/>
      <c r="AI334" s="84"/>
      <c r="AJ334" s="84"/>
      <c r="AK334" s="84"/>
      <c r="AL334" s="84"/>
      <c r="AM334" s="84"/>
      <c r="AN334" s="84"/>
      <c r="AO334" s="84"/>
      <c r="AP334" s="84"/>
      <c r="AQ334" s="84"/>
      <c r="AR334" s="84"/>
      <c r="AS334" s="84"/>
      <c r="AT334" s="84"/>
      <c r="AU334" s="84"/>
      <c r="AV334" s="84"/>
      <c r="AW334" s="84"/>
      <c r="AX334" s="84"/>
      <c r="AY334" s="84"/>
      <c r="AZ334" s="84"/>
      <c r="BA334" s="84"/>
      <c r="BB334" s="84"/>
      <c r="BC334" s="84"/>
      <c r="BD334" s="84"/>
      <c r="BE334" s="84"/>
      <c r="BF334" s="84"/>
      <c r="BG334" s="84"/>
      <c r="BH334" s="84"/>
      <c r="BI334" s="84"/>
      <c r="BJ334" s="84"/>
      <c r="BK334" s="84"/>
      <c r="BL334" s="84"/>
      <c r="BM334" s="84"/>
      <c r="BN334" s="84"/>
      <c r="BO334" s="84"/>
      <c r="BP334" s="84"/>
      <c r="BQ334" s="84"/>
      <c r="BR334" s="84"/>
      <c r="BS334" s="84"/>
      <c r="BT334" s="84"/>
      <c r="BU334" s="84"/>
      <c r="BV334" s="84"/>
      <c r="BW334" s="84"/>
      <c r="BX334" s="84"/>
      <c r="BY334" s="84"/>
      <c r="BZ334" s="84"/>
      <c r="CA334" s="84"/>
      <c r="CB334" s="84"/>
      <c r="CC334" s="84"/>
      <c r="CD334" s="84"/>
      <c r="CE334" s="84"/>
      <c r="CF334" s="84"/>
      <c r="CG334" s="84"/>
      <c r="CH334" s="84"/>
      <c r="CI334" s="84"/>
      <c r="CJ334" s="84"/>
      <c r="CK334" s="84"/>
      <c r="CL334" s="84"/>
      <c r="CM334" s="84"/>
      <c r="CN334" s="84"/>
      <c r="CO334" s="84"/>
      <c r="CP334" s="84"/>
      <c r="CQ334" s="84"/>
      <c r="CR334" s="84"/>
      <c r="CS334" s="84"/>
      <c r="CT334" s="84"/>
      <c r="CU334" s="84"/>
      <c r="CV334" s="84"/>
      <c r="CW334" s="84"/>
      <c r="CX334" s="84"/>
      <c r="CY334" s="84"/>
      <c r="CZ334" s="84"/>
      <c r="DA334" s="84"/>
    </row>
    <row r="335" spans="1:105" x14ac:dyDescent="0.3">
      <c r="A335" s="84"/>
      <c r="B335" s="86"/>
      <c r="C335" s="84"/>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4"/>
      <c r="AH335" s="84"/>
      <c r="AI335" s="84"/>
      <c r="AJ335" s="84"/>
      <c r="AK335" s="84"/>
      <c r="AL335" s="84"/>
      <c r="AM335" s="84"/>
      <c r="AN335" s="84"/>
      <c r="AO335" s="84"/>
      <c r="AP335" s="84"/>
      <c r="AQ335" s="84"/>
      <c r="AR335" s="84"/>
      <c r="AS335" s="84"/>
      <c r="AT335" s="84"/>
      <c r="AU335" s="84"/>
      <c r="AV335" s="84"/>
      <c r="AW335" s="84"/>
      <c r="AX335" s="84"/>
      <c r="AY335" s="84"/>
      <c r="AZ335" s="84"/>
      <c r="BA335" s="84"/>
      <c r="BB335" s="84"/>
      <c r="BC335" s="84"/>
      <c r="BD335" s="84"/>
      <c r="BE335" s="84"/>
      <c r="BF335" s="84"/>
      <c r="BG335" s="84"/>
      <c r="BH335" s="84"/>
      <c r="BI335" s="84"/>
      <c r="BJ335" s="84"/>
      <c r="BK335" s="84"/>
      <c r="BL335" s="84"/>
      <c r="BM335" s="84"/>
      <c r="BN335" s="84"/>
      <c r="BO335" s="84"/>
      <c r="BP335" s="84"/>
      <c r="BQ335" s="84"/>
      <c r="BR335" s="84"/>
      <c r="BS335" s="84"/>
      <c r="BT335" s="84"/>
      <c r="BU335" s="84"/>
      <c r="BV335" s="84"/>
      <c r="BW335" s="84"/>
      <c r="BX335" s="84"/>
      <c r="BY335" s="84"/>
      <c r="BZ335" s="84"/>
      <c r="CA335" s="84"/>
      <c r="CB335" s="84"/>
      <c r="CC335" s="84"/>
      <c r="CD335" s="84"/>
      <c r="CE335" s="84"/>
      <c r="CF335" s="84"/>
      <c r="CG335" s="84"/>
      <c r="CH335" s="84"/>
      <c r="CI335" s="84"/>
      <c r="CJ335" s="84"/>
      <c r="CK335" s="84"/>
      <c r="CL335" s="84"/>
      <c r="CM335" s="84"/>
      <c r="CN335" s="84"/>
      <c r="CO335" s="84"/>
      <c r="CP335" s="84"/>
      <c r="CQ335" s="84"/>
      <c r="CR335" s="84"/>
      <c r="CS335" s="84"/>
      <c r="CT335" s="84"/>
      <c r="CU335" s="84"/>
      <c r="CV335" s="84"/>
      <c r="CW335" s="84"/>
      <c r="CX335" s="84"/>
      <c r="CY335" s="84"/>
      <c r="CZ335" s="84"/>
      <c r="DA335" s="84"/>
    </row>
    <row r="336" spans="1:105" x14ac:dyDescent="0.3">
      <c r="A336" s="84"/>
      <c r="B336" s="86"/>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c r="AL336" s="84"/>
      <c r="AM336" s="84"/>
      <c r="AN336" s="84"/>
      <c r="AO336" s="84"/>
      <c r="AP336" s="84"/>
      <c r="AQ336" s="84"/>
      <c r="AR336" s="84"/>
      <c r="AS336" s="84"/>
      <c r="AT336" s="84"/>
      <c r="AU336" s="84"/>
      <c r="AV336" s="84"/>
      <c r="AW336" s="84"/>
      <c r="AX336" s="84"/>
      <c r="AY336" s="84"/>
      <c r="AZ336" s="84"/>
      <c r="BA336" s="84"/>
      <c r="BB336" s="84"/>
      <c r="BC336" s="84"/>
      <c r="BD336" s="84"/>
      <c r="BE336" s="84"/>
      <c r="BF336" s="84"/>
      <c r="BG336" s="84"/>
      <c r="BH336" s="84"/>
      <c r="BI336" s="84"/>
      <c r="BJ336" s="84"/>
      <c r="BK336" s="84"/>
      <c r="BL336" s="84"/>
      <c r="BM336" s="84"/>
      <c r="BN336" s="84"/>
      <c r="BO336" s="84"/>
      <c r="BP336" s="84"/>
      <c r="BQ336" s="84"/>
      <c r="BR336" s="84"/>
      <c r="BS336" s="84"/>
      <c r="BT336" s="84"/>
      <c r="BU336" s="84"/>
      <c r="BV336" s="84"/>
      <c r="BW336" s="84"/>
      <c r="BX336" s="84"/>
      <c r="BY336" s="84"/>
      <c r="BZ336" s="84"/>
      <c r="CA336" s="84"/>
      <c r="CB336" s="84"/>
      <c r="CC336" s="84"/>
      <c r="CD336" s="84"/>
      <c r="CE336" s="84"/>
      <c r="CF336" s="84"/>
      <c r="CG336" s="84"/>
      <c r="CH336" s="84"/>
      <c r="CI336" s="84"/>
      <c r="CJ336" s="84"/>
      <c r="CK336" s="84"/>
      <c r="CL336" s="84"/>
      <c r="CM336" s="84"/>
      <c r="CN336" s="84"/>
      <c r="CO336" s="84"/>
      <c r="CP336" s="84"/>
      <c r="CQ336" s="84"/>
      <c r="CR336" s="84"/>
      <c r="CS336" s="84"/>
      <c r="CT336" s="84"/>
      <c r="CU336" s="84"/>
      <c r="CV336" s="84"/>
      <c r="CW336" s="84"/>
      <c r="CX336" s="84"/>
      <c r="CY336" s="84"/>
      <c r="CZ336" s="84"/>
      <c r="DA336" s="84"/>
    </row>
    <row r="337" spans="1:105" x14ac:dyDescent="0.3">
      <c r="A337" s="84"/>
      <c r="B337" s="86"/>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c r="AJ337" s="84"/>
      <c r="AK337" s="84"/>
      <c r="AL337" s="84"/>
      <c r="AM337" s="84"/>
      <c r="AN337" s="84"/>
      <c r="AO337" s="84"/>
      <c r="AP337" s="84"/>
      <c r="AQ337" s="84"/>
      <c r="AR337" s="84"/>
      <c r="AS337" s="84"/>
      <c r="AT337" s="84"/>
      <c r="AU337" s="84"/>
      <c r="AV337" s="84"/>
      <c r="AW337" s="84"/>
      <c r="AX337" s="84"/>
      <c r="AY337" s="84"/>
      <c r="AZ337" s="84"/>
      <c r="BA337" s="84"/>
      <c r="BB337" s="84"/>
      <c r="BC337" s="84"/>
      <c r="BD337" s="84"/>
      <c r="BE337" s="84"/>
      <c r="BF337" s="84"/>
      <c r="BG337" s="84"/>
      <c r="BH337" s="84"/>
      <c r="BI337" s="84"/>
      <c r="BJ337" s="84"/>
      <c r="BK337" s="84"/>
      <c r="BL337" s="84"/>
      <c r="BM337" s="84"/>
      <c r="BN337" s="84"/>
      <c r="BO337" s="84"/>
      <c r="BP337" s="84"/>
      <c r="BQ337" s="84"/>
      <c r="BR337" s="84"/>
      <c r="BS337" s="84"/>
      <c r="BT337" s="84"/>
      <c r="BU337" s="84"/>
      <c r="BV337" s="84"/>
      <c r="BW337" s="84"/>
      <c r="BX337" s="84"/>
      <c r="BY337" s="84"/>
      <c r="BZ337" s="84"/>
      <c r="CA337" s="84"/>
      <c r="CB337" s="84"/>
      <c r="CC337" s="84"/>
      <c r="CD337" s="84"/>
      <c r="CE337" s="84"/>
      <c r="CF337" s="84"/>
      <c r="CG337" s="84"/>
      <c r="CH337" s="84"/>
      <c r="CI337" s="84"/>
      <c r="CJ337" s="84"/>
      <c r="CK337" s="84"/>
      <c r="CL337" s="84"/>
      <c r="CM337" s="84"/>
      <c r="CN337" s="84"/>
      <c r="CO337" s="84"/>
      <c r="CP337" s="84"/>
      <c r="CQ337" s="84"/>
      <c r="CR337" s="84"/>
      <c r="CS337" s="84"/>
      <c r="CT337" s="84"/>
      <c r="CU337" s="84"/>
      <c r="CV337" s="84"/>
      <c r="CW337" s="84"/>
      <c r="CX337" s="84"/>
      <c r="CY337" s="84"/>
      <c r="CZ337" s="84"/>
      <c r="DA337" s="84"/>
    </row>
    <row r="338" spans="1:105" x14ac:dyDescent="0.3">
      <c r="A338" s="84"/>
      <c r="B338" s="86"/>
      <c r="C338" s="84"/>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4"/>
      <c r="AH338" s="84"/>
      <c r="AI338" s="84"/>
      <c r="AJ338" s="84"/>
      <c r="AK338" s="84"/>
      <c r="AL338" s="84"/>
      <c r="AM338" s="84"/>
      <c r="AN338" s="84"/>
      <c r="AO338" s="84"/>
      <c r="AP338" s="84"/>
      <c r="AQ338" s="84"/>
      <c r="AR338" s="84"/>
      <c r="AS338" s="84"/>
      <c r="AT338" s="84"/>
      <c r="AU338" s="84"/>
      <c r="AV338" s="84"/>
      <c r="AW338" s="84"/>
      <c r="AX338" s="84"/>
      <c r="AY338" s="84"/>
      <c r="AZ338" s="84"/>
      <c r="BA338" s="84"/>
      <c r="BB338" s="84"/>
      <c r="BC338" s="84"/>
      <c r="BD338" s="84"/>
      <c r="BE338" s="84"/>
      <c r="BF338" s="84"/>
      <c r="BG338" s="84"/>
      <c r="BH338" s="84"/>
      <c r="BI338" s="84"/>
      <c r="BJ338" s="84"/>
      <c r="BK338" s="84"/>
      <c r="BL338" s="84"/>
      <c r="BM338" s="84"/>
      <c r="BN338" s="84"/>
      <c r="BO338" s="84"/>
      <c r="BP338" s="84"/>
      <c r="BQ338" s="84"/>
      <c r="BR338" s="84"/>
      <c r="BS338" s="84"/>
      <c r="BT338" s="84"/>
      <c r="BU338" s="84"/>
      <c r="BV338" s="84"/>
      <c r="BW338" s="84"/>
      <c r="BX338" s="84"/>
      <c r="BY338" s="84"/>
      <c r="BZ338" s="84"/>
      <c r="CA338" s="84"/>
      <c r="CB338" s="84"/>
      <c r="CC338" s="84"/>
      <c r="CD338" s="84"/>
      <c r="CE338" s="84"/>
      <c r="CF338" s="84"/>
      <c r="CG338" s="84"/>
      <c r="CH338" s="84"/>
      <c r="CI338" s="84"/>
      <c r="CJ338" s="84"/>
      <c r="CK338" s="84"/>
      <c r="CL338" s="84"/>
      <c r="CM338" s="84"/>
      <c r="CN338" s="84"/>
      <c r="CO338" s="84"/>
      <c r="CP338" s="84"/>
      <c r="CQ338" s="84"/>
      <c r="CR338" s="84"/>
      <c r="CS338" s="84"/>
      <c r="CT338" s="84"/>
      <c r="CU338" s="84"/>
      <c r="CV338" s="84"/>
      <c r="CW338" s="84"/>
      <c r="CX338" s="84"/>
      <c r="CY338" s="84"/>
      <c r="CZ338" s="84"/>
      <c r="DA338" s="84"/>
    </row>
    <row r="339" spans="1:105" x14ac:dyDescent="0.3">
      <c r="A339" s="84"/>
      <c r="B339" s="86"/>
      <c r="C339" s="84"/>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c r="AB339" s="84"/>
      <c r="AC339" s="84"/>
      <c r="AD339" s="84"/>
      <c r="AE339" s="84"/>
      <c r="AF339" s="84"/>
      <c r="AG339" s="84"/>
      <c r="AH339" s="84"/>
      <c r="AI339" s="84"/>
      <c r="AJ339" s="84"/>
      <c r="AK339" s="84"/>
      <c r="AL339" s="84"/>
      <c r="AM339" s="84"/>
      <c r="AN339" s="84"/>
      <c r="AO339" s="84"/>
      <c r="AP339" s="84"/>
      <c r="AQ339" s="84"/>
      <c r="AR339" s="84"/>
      <c r="AS339" s="84"/>
      <c r="AT339" s="84"/>
      <c r="AU339" s="84"/>
      <c r="AV339" s="84"/>
      <c r="AW339" s="84"/>
      <c r="AX339" s="84"/>
      <c r="AY339" s="84"/>
      <c r="AZ339" s="84"/>
      <c r="BA339" s="84"/>
      <c r="BB339" s="84"/>
      <c r="BC339" s="84"/>
      <c r="BD339" s="84"/>
      <c r="BE339" s="84"/>
      <c r="BF339" s="84"/>
      <c r="BG339" s="84"/>
      <c r="BH339" s="84"/>
      <c r="BI339" s="84"/>
      <c r="BJ339" s="84"/>
      <c r="BK339" s="84"/>
      <c r="BL339" s="84"/>
      <c r="BM339" s="84"/>
      <c r="BN339" s="84"/>
      <c r="BO339" s="84"/>
      <c r="BP339" s="84"/>
      <c r="BQ339" s="84"/>
      <c r="BR339" s="84"/>
      <c r="BS339" s="84"/>
      <c r="BT339" s="84"/>
      <c r="BU339" s="84"/>
      <c r="BV339" s="84"/>
      <c r="BW339" s="84"/>
      <c r="BX339" s="84"/>
      <c r="BY339" s="84"/>
      <c r="BZ339" s="84"/>
      <c r="CA339" s="84"/>
      <c r="CB339" s="84"/>
      <c r="CC339" s="84"/>
      <c r="CD339" s="84"/>
      <c r="CE339" s="84"/>
      <c r="CF339" s="84"/>
      <c r="CG339" s="84"/>
      <c r="CH339" s="84"/>
      <c r="CI339" s="84"/>
      <c r="CJ339" s="84"/>
      <c r="CK339" s="84"/>
      <c r="CL339" s="84"/>
      <c r="CM339" s="84"/>
      <c r="CN339" s="84"/>
      <c r="CO339" s="84"/>
      <c r="CP339" s="84"/>
      <c r="CQ339" s="84"/>
      <c r="CR339" s="84"/>
      <c r="CS339" s="84"/>
      <c r="CT339" s="84"/>
      <c r="CU339" s="84"/>
      <c r="CV339" s="84"/>
      <c r="CW339" s="84"/>
      <c r="CX339" s="84"/>
      <c r="CY339" s="84"/>
      <c r="CZ339" s="84"/>
      <c r="DA339" s="84"/>
    </row>
    <row r="340" spans="1:105" x14ac:dyDescent="0.3">
      <c r="A340" s="84"/>
      <c r="B340" s="86"/>
      <c r="C340" s="84"/>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4"/>
      <c r="AC340" s="84"/>
      <c r="AD340" s="84"/>
      <c r="AE340" s="84"/>
      <c r="AF340" s="84"/>
      <c r="AG340" s="84"/>
      <c r="AH340" s="84"/>
      <c r="AI340" s="84"/>
      <c r="AJ340" s="84"/>
      <c r="AK340" s="84"/>
      <c r="AL340" s="84"/>
      <c r="AM340" s="84"/>
      <c r="AN340" s="84"/>
      <c r="AO340" s="84"/>
      <c r="AP340" s="84"/>
      <c r="AQ340" s="84"/>
      <c r="AR340" s="84"/>
      <c r="AS340" s="84"/>
      <c r="AT340" s="84"/>
      <c r="AU340" s="84"/>
      <c r="AV340" s="84"/>
      <c r="AW340" s="84"/>
      <c r="AX340" s="84"/>
      <c r="AY340" s="84"/>
      <c r="AZ340" s="84"/>
      <c r="BA340" s="84"/>
      <c r="BB340" s="84"/>
      <c r="BC340" s="84"/>
      <c r="BD340" s="84"/>
      <c r="BE340" s="84"/>
      <c r="BF340" s="84"/>
      <c r="BG340" s="84"/>
      <c r="BH340" s="84"/>
      <c r="BI340" s="84"/>
      <c r="BJ340" s="84"/>
      <c r="BK340" s="84"/>
      <c r="BL340" s="84"/>
      <c r="BM340" s="84"/>
      <c r="BN340" s="84"/>
      <c r="BO340" s="84"/>
      <c r="BP340" s="84"/>
      <c r="BQ340" s="84"/>
      <c r="BR340" s="84"/>
      <c r="BS340" s="84"/>
      <c r="BT340" s="84"/>
      <c r="BU340" s="84"/>
      <c r="BV340" s="84"/>
      <c r="BW340" s="84"/>
      <c r="BX340" s="84"/>
      <c r="BY340" s="84"/>
      <c r="BZ340" s="84"/>
      <c r="CA340" s="84"/>
      <c r="CB340" s="84"/>
      <c r="CC340" s="84"/>
      <c r="CD340" s="84"/>
      <c r="CE340" s="84"/>
      <c r="CF340" s="84"/>
      <c r="CG340" s="84"/>
      <c r="CH340" s="84"/>
      <c r="CI340" s="84"/>
      <c r="CJ340" s="84"/>
      <c r="CK340" s="84"/>
      <c r="CL340" s="84"/>
      <c r="CM340" s="84"/>
      <c r="CN340" s="84"/>
      <c r="CO340" s="84"/>
      <c r="CP340" s="84"/>
      <c r="CQ340" s="84"/>
      <c r="CR340" s="84"/>
      <c r="CS340" s="84"/>
      <c r="CT340" s="84"/>
      <c r="CU340" s="84"/>
      <c r="CV340" s="84"/>
      <c r="CW340" s="84"/>
      <c r="CX340" s="84"/>
      <c r="CY340" s="84"/>
      <c r="CZ340" s="84"/>
      <c r="DA340" s="84"/>
    </row>
    <row r="341" spans="1:105" x14ac:dyDescent="0.3">
      <c r="A341" s="84"/>
      <c r="B341" s="86"/>
      <c r="C341" s="84"/>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4"/>
      <c r="AC341" s="84"/>
      <c r="AD341" s="84"/>
      <c r="AE341" s="84"/>
      <c r="AF341" s="84"/>
      <c r="AG341" s="84"/>
      <c r="AH341" s="84"/>
      <c r="AI341" s="84"/>
      <c r="AJ341" s="84"/>
      <c r="AK341" s="84"/>
      <c r="AL341" s="84"/>
      <c r="AM341" s="84"/>
      <c r="AN341" s="84"/>
      <c r="AO341" s="84"/>
      <c r="AP341" s="84"/>
      <c r="AQ341" s="84"/>
      <c r="AR341" s="84"/>
      <c r="AS341" s="84"/>
      <c r="AT341" s="84"/>
      <c r="AU341" s="84"/>
      <c r="AV341" s="84"/>
      <c r="AW341" s="84"/>
      <c r="AX341" s="84"/>
      <c r="AY341" s="84"/>
      <c r="AZ341" s="84"/>
      <c r="BA341" s="84"/>
      <c r="BB341" s="84"/>
      <c r="BC341" s="84"/>
      <c r="BD341" s="84"/>
      <c r="BE341" s="84"/>
      <c r="BF341" s="84"/>
      <c r="BG341" s="84"/>
      <c r="BH341" s="84"/>
      <c r="BI341" s="84"/>
      <c r="BJ341" s="84"/>
      <c r="BK341" s="84"/>
      <c r="BL341" s="84"/>
      <c r="BM341" s="84"/>
      <c r="BN341" s="84"/>
      <c r="BO341" s="84"/>
      <c r="BP341" s="84"/>
      <c r="BQ341" s="84"/>
      <c r="BR341" s="84"/>
      <c r="BS341" s="84"/>
      <c r="BT341" s="84"/>
      <c r="BU341" s="84"/>
      <c r="BV341" s="84"/>
      <c r="BW341" s="84"/>
      <c r="BX341" s="84"/>
      <c r="BY341" s="84"/>
      <c r="BZ341" s="84"/>
      <c r="CA341" s="84"/>
      <c r="CB341" s="84"/>
      <c r="CC341" s="84"/>
      <c r="CD341" s="84"/>
      <c r="CE341" s="84"/>
      <c r="CF341" s="84"/>
      <c r="CG341" s="84"/>
      <c r="CH341" s="84"/>
      <c r="CI341" s="84"/>
      <c r="CJ341" s="84"/>
      <c r="CK341" s="84"/>
      <c r="CL341" s="84"/>
      <c r="CM341" s="84"/>
      <c r="CN341" s="84"/>
      <c r="CO341" s="84"/>
      <c r="CP341" s="84"/>
      <c r="CQ341" s="84"/>
      <c r="CR341" s="84"/>
      <c r="CS341" s="84"/>
      <c r="CT341" s="84"/>
      <c r="CU341" s="84"/>
      <c r="CV341" s="84"/>
      <c r="CW341" s="84"/>
      <c r="CX341" s="84"/>
      <c r="CY341" s="84"/>
      <c r="CZ341" s="84"/>
      <c r="DA341" s="84"/>
    </row>
    <row r="342" spans="1:105" x14ac:dyDescent="0.3">
      <c r="A342" s="84"/>
      <c r="B342" s="86"/>
      <c r="C342" s="84"/>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84"/>
      <c r="AI342" s="84"/>
      <c r="AJ342" s="84"/>
      <c r="AK342" s="84"/>
      <c r="AL342" s="84"/>
      <c r="AM342" s="84"/>
      <c r="AN342" s="84"/>
      <c r="AO342" s="84"/>
      <c r="AP342" s="84"/>
      <c r="AQ342" s="84"/>
      <c r="AR342" s="84"/>
      <c r="AS342" s="84"/>
      <c r="AT342" s="84"/>
      <c r="AU342" s="84"/>
      <c r="AV342" s="84"/>
      <c r="AW342" s="84"/>
      <c r="AX342" s="84"/>
      <c r="AY342" s="84"/>
      <c r="AZ342" s="84"/>
      <c r="BA342" s="84"/>
      <c r="BB342" s="84"/>
      <c r="BC342" s="84"/>
      <c r="BD342" s="84"/>
      <c r="BE342" s="84"/>
      <c r="BF342" s="84"/>
      <c r="BG342" s="84"/>
      <c r="BH342" s="84"/>
      <c r="BI342" s="84"/>
      <c r="BJ342" s="84"/>
      <c r="BK342" s="84"/>
      <c r="BL342" s="84"/>
      <c r="BM342" s="84"/>
      <c r="BN342" s="84"/>
      <c r="BO342" s="84"/>
      <c r="BP342" s="84"/>
      <c r="BQ342" s="84"/>
      <c r="BR342" s="84"/>
      <c r="BS342" s="84"/>
      <c r="BT342" s="84"/>
      <c r="BU342" s="84"/>
      <c r="BV342" s="84"/>
      <c r="BW342" s="84"/>
      <c r="BX342" s="84"/>
      <c r="BY342" s="84"/>
      <c r="BZ342" s="84"/>
      <c r="CA342" s="84"/>
      <c r="CB342" s="84"/>
      <c r="CC342" s="84"/>
      <c r="CD342" s="84"/>
      <c r="CE342" s="84"/>
      <c r="CF342" s="84"/>
      <c r="CG342" s="84"/>
      <c r="CH342" s="84"/>
      <c r="CI342" s="84"/>
      <c r="CJ342" s="84"/>
      <c r="CK342" s="84"/>
      <c r="CL342" s="84"/>
      <c r="CM342" s="84"/>
      <c r="CN342" s="84"/>
      <c r="CO342" s="84"/>
      <c r="CP342" s="84"/>
      <c r="CQ342" s="84"/>
      <c r="CR342" s="84"/>
      <c r="CS342" s="84"/>
      <c r="CT342" s="84"/>
      <c r="CU342" s="84"/>
      <c r="CV342" s="84"/>
      <c r="CW342" s="84"/>
      <c r="CX342" s="84"/>
      <c r="CY342" s="84"/>
      <c r="CZ342" s="84"/>
      <c r="DA342" s="84"/>
    </row>
    <row r="343" spans="1:105" x14ac:dyDescent="0.3">
      <c r="A343" s="84"/>
      <c r="B343" s="86"/>
      <c r="C343" s="84"/>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4"/>
      <c r="AC343" s="84"/>
      <c r="AD343" s="84"/>
      <c r="AE343" s="84"/>
      <c r="AF343" s="84"/>
      <c r="AG343" s="84"/>
      <c r="AH343" s="84"/>
      <c r="AI343" s="84"/>
      <c r="AJ343" s="84"/>
      <c r="AK343" s="84"/>
      <c r="AL343" s="84"/>
      <c r="AM343" s="84"/>
      <c r="AN343" s="84"/>
      <c r="AO343" s="84"/>
      <c r="AP343" s="84"/>
      <c r="AQ343" s="84"/>
      <c r="AR343" s="84"/>
      <c r="AS343" s="84"/>
      <c r="AT343" s="84"/>
      <c r="AU343" s="84"/>
      <c r="AV343" s="84"/>
      <c r="AW343" s="84"/>
      <c r="AX343" s="84"/>
      <c r="AY343" s="84"/>
      <c r="AZ343" s="84"/>
      <c r="BA343" s="84"/>
      <c r="BB343" s="84"/>
      <c r="BC343" s="84"/>
      <c r="BD343" s="84"/>
      <c r="BE343" s="84"/>
      <c r="BF343" s="84"/>
      <c r="BG343" s="84"/>
      <c r="BH343" s="84"/>
      <c r="BI343" s="84"/>
      <c r="BJ343" s="84"/>
      <c r="BK343" s="84"/>
      <c r="BL343" s="84"/>
      <c r="BM343" s="84"/>
      <c r="BN343" s="84"/>
      <c r="BO343" s="84"/>
      <c r="BP343" s="84"/>
      <c r="BQ343" s="84"/>
      <c r="BR343" s="84"/>
      <c r="BS343" s="84"/>
      <c r="BT343" s="84"/>
      <c r="BU343" s="84"/>
      <c r="BV343" s="84"/>
      <c r="BW343" s="84"/>
      <c r="BX343" s="84"/>
      <c r="BY343" s="84"/>
      <c r="BZ343" s="84"/>
      <c r="CA343" s="84"/>
      <c r="CB343" s="84"/>
      <c r="CC343" s="84"/>
      <c r="CD343" s="84"/>
      <c r="CE343" s="84"/>
      <c r="CF343" s="84"/>
      <c r="CG343" s="84"/>
      <c r="CH343" s="84"/>
      <c r="CI343" s="84"/>
      <c r="CJ343" s="84"/>
      <c r="CK343" s="84"/>
      <c r="CL343" s="84"/>
      <c r="CM343" s="84"/>
      <c r="CN343" s="84"/>
      <c r="CO343" s="84"/>
      <c r="CP343" s="84"/>
      <c r="CQ343" s="84"/>
      <c r="CR343" s="84"/>
      <c r="CS343" s="84"/>
      <c r="CT343" s="84"/>
      <c r="CU343" s="84"/>
      <c r="CV343" s="84"/>
      <c r="CW343" s="84"/>
      <c r="CX343" s="84"/>
      <c r="CY343" s="84"/>
      <c r="CZ343" s="84"/>
      <c r="DA343" s="84"/>
    </row>
    <row r="344" spans="1:105" x14ac:dyDescent="0.3">
      <c r="A344" s="84"/>
      <c r="B344" s="86"/>
      <c r="C344" s="84"/>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c r="AC344" s="84"/>
      <c r="AD344" s="84"/>
      <c r="AE344" s="84"/>
      <c r="AF344" s="84"/>
      <c r="AG344" s="84"/>
      <c r="AH344" s="84"/>
      <c r="AI344" s="84"/>
      <c r="AJ344" s="84"/>
      <c r="AK344" s="84"/>
      <c r="AL344" s="84"/>
      <c r="AM344" s="84"/>
      <c r="AN344" s="84"/>
      <c r="AO344" s="84"/>
      <c r="AP344" s="84"/>
      <c r="AQ344" s="84"/>
      <c r="AR344" s="84"/>
      <c r="AS344" s="84"/>
      <c r="AT344" s="84"/>
      <c r="AU344" s="84"/>
      <c r="AV344" s="84"/>
      <c r="AW344" s="84"/>
      <c r="AX344" s="84"/>
      <c r="AY344" s="84"/>
      <c r="AZ344" s="84"/>
      <c r="BA344" s="84"/>
      <c r="BB344" s="84"/>
      <c r="BC344" s="84"/>
      <c r="BD344" s="84"/>
      <c r="BE344" s="84"/>
      <c r="BF344" s="84"/>
      <c r="BG344" s="84"/>
      <c r="BH344" s="84"/>
      <c r="BI344" s="84"/>
      <c r="BJ344" s="84"/>
      <c r="BK344" s="84"/>
      <c r="BL344" s="84"/>
      <c r="BM344" s="84"/>
      <c r="BN344" s="84"/>
      <c r="BO344" s="84"/>
      <c r="BP344" s="84"/>
      <c r="BQ344" s="84"/>
      <c r="BR344" s="84"/>
      <c r="BS344" s="84"/>
      <c r="BT344" s="84"/>
      <c r="BU344" s="84"/>
      <c r="BV344" s="84"/>
      <c r="BW344" s="84"/>
      <c r="BX344" s="84"/>
      <c r="BY344" s="84"/>
      <c r="BZ344" s="84"/>
      <c r="CA344" s="84"/>
      <c r="CB344" s="84"/>
      <c r="CC344" s="84"/>
      <c r="CD344" s="84"/>
      <c r="CE344" s="84"/>
      <c r="CF344" s="84"/>
      <c r="CG344" s="84"/>
      <c r="CH344" s="84"/>
      <c r="CI344" s="84"/>
      <c r="CJ344" s="84"/>
      <c r="CK344" s="84"/>
      <c r="CL344" s="84"/>
      <c r="CM344" s="84"/>
      <c r="CN344" s="84"/>
      <c r="CO344" s="84"/>
      <c r="CP344" s="84"/>
      <c r="CQ344" s="84"/>
      <c r="CR344" s="84"/>
      <c r="CS344" s="84"/>
      <c r="CT344" s="84"/>
      <c r="CU344" s="84"/>
      <c r="CV344" s="84"/>
      <c r="CW344" s="84"/>
      <c r="CX344" s="84"/>
      <c r="CY344" s="84"/>
      <c r="CZ344" s="84"/>
      <c r="DA344" s="84"/>
    </row>
    <row r="345" spans="1:105" x14ac:dyDescent="0.3">
      <c r="A345" s="84"/>
      <c r="B345" s="86"/>
      <c r="C345" s="84"/>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c r="AC345" s="84"/>
      <c r="AD345" s="84"/>
      <c r="AE345" s="84"/>
      <c r="AF345" s="84"/>
      <c r="AG345" s="84"/>
      <c r="AH345" s="84"/>
      <c r="AI345" s="84"/>
      <c r="AJ345" s="84"/>
      <c r="AK345" s="84"/>
      <c r="AL345" s="84"/>
      <c r="AM345" s="84"/>
      <c r="AN345" s="84"/>
      <c r="AO345" s="84"/>
      <c r="AP345" s="84"/>
      <c r="AQ345" s="84"/>
      <c r="AR345" s="84"/>
      <c r="AS345" s="84"/>
      <c r="AT345" s="84"/>
      <c r="AU345" s="84"/>
      <c r="AV345" s="84"/>
      <c r="AW345" s="84"/>
      <c r="AX345" s="84"/>
      <c r="AY345" s="84"/>
      <c r="AZ345" s="84"/>
      <c r="BA345" s="84"/>
      <c r="BB345" s="84"/>
      <c r="BC345" s="84"/>
      <c r="BD345" s="84"/>
      <c r="BE345" s="84"/>
      <c r="BF345" s="84"/>
      <c r="BG345" s="84"/>
      <c r="BH345" s="84"/>
      <c r="BI345" s="84"/>
      <c r="BJ345" s="84"/>
      <c r="BK345" s="84"/>
      <c r="BL345" s="84"/>
      <c r="BM345" s="84"/>
      <c r="BN345" s="84"/>
      <c r="BO345" s="84"/>
      <c r="BP345" s="84"/>
      <c r="BQ345" s="84"/>
      <c r="BR345" s="84"/>
      <c r="BS345" s="84"/>
      <c r="BT345" s="84"/>
      <c r="BU345" s="84"/>
      <c r="BV345" s="84"/>
      <c r="BW345" s="84"/>
      <c r="BX345" s="84"/>
      <c r="BY345" s="84"/>
      <c r="BZ345" s="84"/>
      <c r="CA345" s="84"/>
      <c r="CB345" s="84"/>
      <c r="CC345" s="84"/>
      <c r="CD345" s="84"/>
      <c r="CE345" s="84"/>
      <c r="CF345" s="84"/>
      <c r="CG345" s="84"/>
      <c r="CH345" s="84"/>
      <c r="CI345" s="84"/>
      <c r="CJ345" s="84"/>
      <c r="CK345" s="84"/>
      <c r="CL345" s="84"/>
      <c r="CM345" s="84"/>
      <c r="CN345" s="84"/>
      <c r="CO345" s="84"/>
      <c r="CP345" s="84"/>
      <c r="CQ345" s="84"/>
      <c r="CR345" s="84"/>
      <c r="CS345" s="84"/>
      <c r="CT345" s="84"/>
      <c r="CU345" s="84"/>
      <c r="CV345" s="84"/>
      <c r="CW345" s="84"/>
      <c r="CX345" s="84"/>
      <c r="CY345" s="84"/>
      <c r="CZ345" s="84"/>
      <c r="DA345" s="84"/>
    </row>
    <row r="346" spans="1:105" x14ac:dyDescent="0.3">
      <c r="A346" s="84"/>
      <c r="B346" s="86"/>
      <c r="C346" s="84"/>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c r="AC346" s="84"/>
      <c r="AD346" s="84"/>
      <c r="AE346" s="84"/>
      <c r="AF346" s="84"/>
      <c r="AG346" s="84"/>
      <c r="AH346" s="84"/>
      <c r="AI346" s="84"/>
      <c r="AJ346" s="84"/>
      <c r="AK346" s="84"/>
      <c r="AL346" s="84"/>
      <c r="AM346" s="84"/>
      <c r="AN346" s="84"/>
      <c r="AO346" s="84"/>
      <c r="AP346" s="84"/>
      <c r="AQ346" s="84"/>
      <c r="AR346" s="84"/>
      <c r="AS346" s="84"/>
      <c r="AT346" s="84"/>
      <c r="AU346" s="84"/>
      <c r="AV346" s="84"/>
      <c r="AW346" s="84"/>
      <c r="AX346" s="84"/>
      <c r="AY346" s="84"/>
      <c r="AZ346" s="84"/>
      <c r="BA346" s="84"/>
      <c r="BB346" s="84"/>
      <c r="BC346" s="84"/>
      <c r="BD346" s="84"/>
      <c r="BE346" s="84"/>
      <c r="BF346" s="84"/>
      <c r="BG346" s="84"/>
      <c r="BH346" s="84"/>
      <c r="BI346" s="84"/>
      <c r="BJ346" s="84"/>
      <c r="BK346" s="84"/>
      <c r="BL346" s="84"/>
      <c r="BM346" s="84"/>
      <c r="BN346" s="84"/>
      <c r="BO346" s="84"/>
      <c r="BP346" s="84"/>
      <c r="BQ346" s="84"/>
      <c r="BR346" s="84"/>
      <c r="BS346" s="84"/>
      <c r="BT346" s="84"/>
      <c r="BU346" s="84"/>
      <c r="BV346" s="84"/>
      <c r="BW346" s="84"/>
      <c r="BX346" s="84"/>
      <c r="BY346" s="84"/>
      <c r="BZ346" s="84"/>
      <c r="CA346" s="84"/>
      <c r="CB346" s="84"/>
      <c r="CC346" s="84"/>
      <c r="CD346" s="84"/>
      <c r="CE346" s="84"/>
      <c r="CF346" s="84"/>
      <c r="CG346" s="84"/>
      <c r="CH346" s="84"/>
      <c r="CI346" s="84"/>
      <c r="CJ346" s="84"/>
      <c r="CK346" s="84"/>
      <c r="CL346" s="84"/>
      <c r="CM346" s="84"/>
      <c r="CN346" s="84"/>
      <c r="CO346" s="84"/>
      <c r="CP346" s="84"/>
      <c r="CQ346" s="84"/>
      <c r="CR346" s="84"/>
      <c r="CS346" s="84"/>
      <c r="CT346" s="84"/>
      <c r="CU346" s="84"/>
      <c r="CV346" s="84"/>
      <c r="CW346" s="84"/>
      <c r="CX346" s="84"/>
      <c r="CY346" s="84"/>
      <c r="CZ346" s="84"/>
      <c r="DA346" s="84"/>
    </row>
    <row r="347" spans="1:105" x14ac:dyDescent="0.3">
      <c r="A347" s="84"/>
      <c r="B347" s="86"/>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4"/>
      <c r="AH347" s="84"/>
      <c r="AI347" s="84"/>
      <c r="AJ347" s="84"/>
      <c r="AK347" s="84"/>
      <c r="AL347" s="84"/>
      <c r="AM347" s="84"/>
      <c r="AN347" s="84"/>
      <c r="AO347" s="84"/>
      <c r="AP347" s="84"/>
      <c r="AQ347" s="84"/>
      <c r="AR347" s="84"/>
      <c r="AS347" s="84"/>
      <c r="AT347" s="84"/>
      <c r="AU347" s="84"/>
      <c r="AV347" s="84"/>
      <c r="AW347" s="84"/>
      <c r="AX347" s="84"/>
      <c r="AY347" s="84"/>
      <c r="AZ347" s="84"/>
      <c r="BA347" s="84"/>
      <c r="BB347" s="84"/>
      <c r="BC347" s="84"/>
      <c r="BD347" s="84"/>
      <c r="BE347" s="84"/>
      <c r="BF347" s="84"/>
      <c r="BG347" s="84"/>
      <c r="BH347" s="84"/>
      <c r="BI347" s="84"/>
      <c r="BJ347" s="84"/>
      <c r="BK347" s="84"/>
      <c r="BL347" s="84"/>
      <c r="BM347" s="84"/>
      <c r="BN347" s="84"/>
      <c r="BO347" s="84"/>
      <c r="BP347" s="84"/>
      <c r="BQ347" s="84"/>
      <c r="BR347" s="84"/>
      <c r="BS347" s="84"/>
      <c r="BT347" s="84"/>
      <c r="BU347" s="84"/>
      <c r="BV347" s="84"/>
      <c r="BW347" s="84"/>
      <c r="BX347" s="84"/>
      <c r="BY347" s="84"/>
      <c r="BZ347" s="84"/>
      <c r="CA347" s="84"/>
      <c r="CB347" s="84"/>
      <c r="CC347" s="84"/>
      <c r="CD347" s="84"/>
      <c r="CE347" s="84"/>
      <c r="CF347" s="84"/>
      <c r="CG347" s="84"/>
      <c r="CH347" s="84"/>
      <c r="CI347" s="84"/>
      <c r="CJ347" s="84"/>
      <c r="CK347" s="84"/>
      <c r="CL347" s="84"/>
      <c r="CM347" s="84"/>
      <c r="CN347" s="84"/>
      <c r="CO347" s="84"/>
      <c r="CP347" s="84"/>
      <c r="CQ347" s="84"/>
      <c r="CR347" s="84"/>
      <c r="CS347" s="84"/>
      <c r="CT347" s="84"/>
      <c r="CU347" s="84"/>
      <c r="CV347" s="84"/>
      <c r="CW347" s="84"/>
      <c r="CX347" s="84"/>
      <c r="CY347" s="84"/>
      <c r="CZ347" s="84"/>
      <c r="DA347" s="84"/>
    </row>
    <row r="348" spans="1:105" x14ac:dyDescent="0.3">
      <c r="A348" s="84"/>
      <c r="B348" s="86"/>
      <c r="C348" s="84"/>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c r="AE348" s="84"/>
      <c r="AF348" s="84"/>
      <c r="AG348" s="84"/>
      <c r="AH348" s="84"/>
      <c r="AI348" s="84"/>
      <c r="AJ348" s="84"/>
      <c r="AK348" s="84"/>
      <c r="AL348" s="84"/>
      <c r="AM348" s="84"/>
      <c r="AN348" s="84"/>
      <c r="AO348" s="84"/>
      <c r="AP348" s="84"/>
      <c r="AQ348" s="84"/>
      <c r="AR348" s="84"/>
      <c r="AS348" s="84"/>
      <c r="AT348" s="84"/>
      <c r="AU348" s="84"/>
      <c r="AV348" s="84"/>
      <c r="AW348" s="84"/>
      <c r="AX348" s="84"/>
      <c r="AY348" s="84"/>
      <c r="AZ348" s="84"/>
      <c r="BA348" s="84"/>
      <c r="BB348" s="84"/>
      <c r="BC348" s="84"/>
      <c r="BD348" s="84"/>
      <c r="BE348" s="84"/>
      <c r="BF348" s="84"/>
      <c r="BG348" s="84"/>
      <c r="BH348" s="84"/>
      <c r="BI348" s="84"/>
      <c r="BJ348" s="84"/>
      <c r="BK348" s="84"/>
      <c r="BL348" s="84"/>
      <c r="BM348" s="84"/>
      <c r="BN348" s="84"/>
      <c r="BO348" s="84"/>
      <c r="BP348" s="84"/>
      <c r="BQ348" s="84"/>
      <c r="BR348" s="84"/>
      <c r="BS348" s="84"/>
      <c r="BT348" s="84"/>
      <c r="BU348" s="84"/>
      <c r="BV348" s="84"/>
      <c r="BW348" s="84"/>
      <c r="BX348" s="84"/>
      <c r="BY348" s="84"/>
      <c r="BZ348" s="84"/>
      <c r="CA348" s="84"/>
      <c r="CB348" s="84"/>
      <c r="CC348" s="84"/>
      <c r="CD348" s="84"/>
      <c r="CE348" s="84"/>
      <c r="CF348" s="84"/>
      <c r="CG348" s="84"/>
      <c r="CH348" s="84"/>
      <c r="CI348" s="84"/>
      <c r="CJ348" s="84"/>
      <c r="CK348" s="84"/>
      <c r="CL348" s="84"/>
      <c r="CM348" s="84"/>
      <c r="CN348" s="84"/>
      <c r="CO348" s="84"/>
      <c r="CP348" s="84"/>
      <c r="CQ348" s="84"/>
      <c r="CR348" s="84"/>
      <c r="CS348" s="84"/>
      <c r="CT348" s="84"/>
      <c r="CU348" s="84"/>
      <c r="CV348" s="84"/>
      <c r="CW348" s="84"/>
      <c r="CX348" s="84"/>
      <c r="CY348" s="84"/>
      <c r="CZ348" s="84"/>
      <c r="DA348" s="84"/>
    </row>
    <row r="349" spans="1:105" x14ac:dyDescent="0.3">
      <c r="A349" s="84"/>
      <c r="B349" s="86"/>
      <c r="C349" s="84"/>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4"/>
      <c r="AH349" s="84"/>
      <c r="AI349" s="84"/>
      <c r="AJ349" s="84"/>
      <c r="AK349" s="84"/>
      <c r="AL349" s="84"/>
      <c r="AM349" s="84"/>
      <c r="AN349" s="84"/>
      <c r="AO349" s="84"/>
      <c r="AP349" s="84"/>
      <c r="AQ349" s="84"/>
      <c r="AR349" s="84"/>
      <c r="AS349" s="84"/>
      <c r="AT349" s="84"/>
      <c r="AU349" s="84"/>
      <c r="AV349" s="84"/>
      <c r="AW349" s="84"/>
      <c r="AX349" s="84"/>
      <c r="AY349" s="84"/>
      <c r="AZ349" s="84"/>
      <c r="BA349" s="84"/>
      <c r="BB349" s="84"/>
      <c r="BC349" s="84"/>
      <c r="BD349" s="84"/>
      <c r="BE349" s="84"/>
      <c r="BF349" s="84"/>
      <c r="BG349" s="84"/>
      <c r="BH349" s="84"/>
      <c r="BI349" s="84"/>
      <c r="BJ349" s="84"/>
      <c r="BK349" s="84"/>
      <c r="BL349" s="84"/>
      <c r="BM349" s="84"/>
      <c r="BN349" s="84"/>
      <c r="BO349" s="84"/>
      <c r="BP349" s="84"/>
      <c r="BQ349" s="84"/>
      <c r="BR349" s="84"/>
      <c r="BS349" s="84"/>
      <c r="BT349" s="84"/>
      <c r="BU349" s="84"/>
      <c r="BV349" s="84"/>
      <c r="BW349" s="84"/>
      <c r="BX349" s="84"/>
      <c r="BY349" s="84"/>
      <c r="BZ349" s="84"/>
      <c r="CA349" s="84"/>
      <c r="CB349" s="84"/>
      <c r="CC349" s="84"/>
      <c r="CD349" s="84"/>
      <c r="CE349" s="84"/>
      <c r="CF349" s="84"/>
      <c r="CG349" s="84"/>
      <c r="CH349" s="84"/>
      <c r="CI349" s="84"/>
      <c r="CJ349" s="84"/>
      <c r="CK349" s="84"/>
      <c r="CL349" s="84"/>
      <c r="CM349" s="84"/>
      <c r="CN349" s="84"/>
      <c r="CO349" s="84"/>
      <c r="CP349" s="84"/>
      <c r="CQ349" s="84"/>
      <c r="CR349" s="84"/>
      <c r="CS349" s="84"/>
      <c r="CT349" s="84"/>
      <c r="CU349" s="84"/>
      <c r="CV349" s="84"/>
      <c r="CW349" s="84"/>
      <c r="CX349" s="84"/>
      <c r="CY349" s="84"/>
      <c r="CZ349" s="84"/>
      <c r="DA349" s="84"/>
    </row>
    <row r="350" spans="1:105" x14ac:dyDescent="0.3">
      <c r="A350" s="84"/>
      <c r="B350" s="86"/>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4"/>
      <c r="AH350" s="84"/>
      <c r="AI350" s="84"/>
      <c r="AJ350" s="84"/>
      <c r="AK350" s="84"/>
      <c r="AL350" s="84"/>
      <c r="AM350" s="84"/>
      <c r="AN350" s="84"/>
      <c r="AO350" s="84"/>
      <c r="AP350" s="84"/>
      <c r="AQ350" s="84"/>
      <c r="AR350" s="84"/>
      <c r="AS350" s="84"/>
      <c r="AT350" s="84"/>
      <c r="AU350" s="84"/>
      <c r="AV350" s="84"/>
      <c r="AW350" s="84"/>
      <c r="AX350" s="84"/>
      <c r="AY350" s="84"/>
      <c r="AZ350" s="84"/>
      <c r="BA350" s="84"/>
      <c r="BB350" s="84"/>
      <c r="BC350" s="84"/>
      <c r="BD350" s="84"/>
      <c r="BE350" s="84"/>
      <c r="BF350" s="84"/>
      <c r="BG350" s="84"/>
      <c r="BH350" s="84"/>
      <c r="BI350" s="84"/>
      <c r="BJ350" s="84"/>
      <c r="BK350" s="84"/>
      <c r="BL350" s="84"/>
      <c r="BM350" s="84"/>
      <c r="BN350" s="84"/>
      <c r="BO350" s="84"/>
      <c r="BP350" s="84"/>
      <c r="BQ350" s="84"/>
      <c r="BR350" s="84"/>
      <c r="BS350" s="84"/>
      <c r="BT350" s="84"/>
      <c r="BU350" s="84"/>
      <c r="BV350" s="84"/>
      <c r="BW350" s="84"/>
      <c r="BX350" s="84"/>
      <c r="BY350" s="84"/>
      <c r="BZ350" s="84"/>
      <c r="CA350" s="84"/>
      <c r="CB350" s="84"/>
      <c r="CC350" s="84"/>
      <c r="CD350" s="84"/>
      <c r="CE350" s="84"/>
      <c r="CF350" s="84"/>
      <c r="CG350" s="84"/>
      <c r="CH350" s="84"/>
      <c r="CI350" s="84"/>
      <c r="CJ350" s="84"/>
      <c r="CK350" s="84"/>
      <c r="CL350" s="84"/>
      <c r="CM350" s="84"/>
      <c r="CN350" s="84"/>
      <c r="CO350" s="84"/>
      <c r="CP350" s="84"/>
      <c r="CQ350" s="84"/>
      <c r="CR350" s="84"/>
      <c r="CS350" s="84"/>
      <c r="CT350" s="84"/>
      <c r="CU350" s="84"/>
      <c r="CV350" s="84"/>
      <c r="CW350" s="84"/>
      <c r="CX350" s="84"/>
      <c r="CY350" s="84"/>
      <c r="CZ350" s="84"/>
      <c r="DA350" s="84"/>
    </row>
    <row r="351" spans="1:105" x14ac:dyDescent="0.3">
      <c r="A351" s="84"/>
      <c r="B351" s="86"/>
      <c r="C351" s="84"/>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c r="AD351" s="84"/>
      <c r="AE351" s="84"/>
      <c r="AF351" s="84"/>
      <c r="AG351" s="84"/>
      <c r="AH351" s="84"/>
      <c r="AI351" s="84"/>
      <c r="AJ351" s="84"/>
      <c r="AK351" s="84"/>
      <c r="AL351" s="84"/>
      <c r="AM351" s="84"/>
      <c r="AN351" s="84"/>
      <c r="AO351" s="84"/>
      <c r="AP351" s="84"/>
      <c r="AQ351" s="84"/>
      <c r="AR351" s="84"/>
      <c r="AS351" s="84"/>
      <c r="AT351" s="84"/>
      <c r="AU351" s="84"/>
      <c r="AV351" s="84"/>
      <c r="AW351" s="84"/>
      <c r="AX351" s="84"/>
      <c r="AY351" s="84"/>
      <c r="AZ351" s="84"/>
      <c r="BA351" s="84"/>
      <c r="BB351" s="84"/>
      <c r="BC351" s="84"/>
      <c r="BD351" s="84"/>
      <c r="BE351" s="84"/>
      <c r="BF351" s="84"/>
      <c r="BG351" s="84"/>
      <c r="BH351" s="84"/>
      <c r="BI351" s="84"/>
      <c r="BJ351" s="84"/>
      <c r="BK351" s="84"/>
      <c r="BL351" s="84"/>
      <c r="BM351" s="84"/>
      <c r="BN351" s="84"/>
      <c r="BO351" s="84"/>
      <c r="BP351" s="84"/>
      <c r="BQ351" s="84"/>
      <c r="BR351" s="84"/>
      <c r="BS351" s="84"/>
      <c r="BT351" s="84"/>
      <c r="BU351" s="84"/>
      <c r="BV351" s="84"/>
      <c r="BW351" s="84"/>
      <c r="BX351" s="84"/>
      <c r="BY351" s="84"/>
      <c r="BZ351" s="84"/>
      <c r="CA351" s="84"/>
      <c r="CB351" s="84"/>
      <c r="CC351" s="84"/>
      <c r="CD351" s="84"/>
      <c r="CE351" s="84"/>
      <c r="CF351" s="84"/>
      <c r="CG351" s="84"/>
      <c r="CH351" s="84"/>
      <c r="CI351" s="84"/>
      <c r="CJ351" s="84"/>
      <c r="CK351" s="84"/>
      <c r="CL351" s="84"/>
      <c r="CM351" s="84"/>
      <c r="CN351" s="84"/>
      <c r="CO351" s="84"/>
      <c r="CP351" s="84"/>
      <c r="CQ351" s="84"/>
      <c r="CR351" s="84"/>
      <c r="CS351" s="84"/>
      <c r="CT351" s="84"/>
      <c r="CU351" s="84"/>
      <c r="CV351" s="84"/>
      <c r="CW351" s="84"/>
      <c r="CX351" s="84"/>
      <c r="CY351" s="84"/>
      <c r="CZ351" s="84"/>
      <c r="DA351" s="84"/>
    </row>
    <row r="352" spans="1:105" x14ac:dyDescent="0.3">
      <c r="A352" s="84"/>
      <c r="B352" s="86"/>
      <c r="C352" s="84"/>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4"/>
      <c r="AC352" s="84"/>
      <c r="AD352" s="84"/>
      <c r="AE352" s="84"/>
      <c r="AF352" s="84"/>
      <c r="AG352" s="84"/>
      <c r="AH352" s="84"/>
      <c r="AI352" s="84"/>
      <c r="AJ352" s="84"/>
      <c r="AK352" s="84"/>
      <c r="AL352" s="84"/>
      <c r="AM352" s="84"/>
      <c r="AN352" s="84"/>
      <c r="AO352" s="84"/>
      <c r="AP352" s="84"/>
      <c r="AQ352" s="84"/>
      <c r="AR352" s="84"/>
      <c r="AS352" s="84"/>
      <c r="AT352" s="84"/>
      <c r="AU352" s="84"/>
      <c r="AV352" s="84"/>
      <c r="AW352" s="84"/>
      <c r="AX352" s="84"/>
      <c r="AY352" s="84"/>
      <c r="AZ352" s="84"/>
      <c r="BA352" s="84"/>
      <c r="BB352" s="84"/>
      <c r="BC352" s="84"/>
      <c r="BD352" s="84"/>
      <c r="BE352" s="84"/>
      <c r="BF352" s="84"/>
      <c r="BG352" s="84"/>
      <c r="BH352" s="84"/>
      <c r="BI352" s="84"/>
      <c r="BJ352" s="84"/>
      <c r="BK352" s="84"/>
      <c r="BL352" s="84"/>
      <c r="BM352" s="84"/>
      <c r="BN352" s="84"/>
      <c r="BO352" s="84"/>
      <c r="BP352" s="84"/>
      <c r="BQ352" s="84"/>
      <c r="BR352" s="84"/>
      <c r="BS352" s="84"/>
      <c r="BT352" s="84"/>
      <c r="BU352" s="84"/>
      <c r="BV352" s="84"/>
      <c r="BW352" s="84"/>
      <c r="BX352" s="84"/>
      <c r="BY352" s="84"/>
      <c r="BZ352" s="84"/>
      <c r="CA352" s="84"/>
      <c r="CB352" s="84"/>
      <c r="CC352" s="84"/>
      <c r="CD352" s="84"/>
      <c r="CE352" s="84"/>
      <c r="CF352" s="84"/>
      <c r="CG352" s="84"/>
      <c r="CH352" s="84"/>
      <c r="CI352" s="84"/>
      <c r="CJ352" s="84"/>
      <c r="CK352" s="84"/>
      <c r="CL352" s="84"/>
      <c r="CM352" s="84"/>
      <c r="CN352" s="84"/>
      <c r="CO352" s="84"/>
      <c r="CP352" s="84"/>
      <c r="CQ352" s="84"/>
      <c r="CR352" s="84"/>
      <c r="CS352" s="84"/>
      <c r="CT352" s="84"/>
      <c r="CU352" s="84"/>
      <c r="CV352" s="84"/>
      <c r="CW352" s="84"/>
      <c r="CX352" s="84"/>
      <c r="CY352" s="84"/>
      <c r="CZ352" s="84"/>
      <c r="DA352" s="84"/>
    </row>
    <row r="353" spans="1:105" x14ac:dyDescent="0.3">
      <c r="A353" s="84"/>
      <c r="B353" s="86"/>
      <c r="C353" s="84"/>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4"/>
      <c r="AC353" s="84"/>
      <c r="AD353" s="84"/>
      <c r="AE353" s="84"/>
      <c r="AF353" s="84"/>
      <c r="AG353" s="84"/>
      <c r="AH353" s="84"/>
      <c r="AI353" s="84"/>
      <c r="AJ353" s="84"/>
      <c r="AK353" s="84"/>
      <c r="AL353" s="84"/>
      <c r="AM353" s="84"/>
      <c r="AN353" s="84"/>
      <c r="AO353" s="84"/>
      <c r="AP353" s="84"/>
      <c r="AQ353" s="84"/>
      <c r="AR353" s="84"/>
      <c r="AS353" s="84"/>
      <c r="AT353" s="84"/>
      <c r="AU353" s="84"/>
      <c r="AV353" s="84"/>
      <c r="AW353" s="84"/>
      <c r="AX353" s="84"/>
      <c r="AY353" s="84"/>
      <c r="AZ353" s="84"/>
      <c r="BA353" s="84"/>
      <c r="BB353" s="84"/>
      <c r="BC353" s="84"/>
      <c r="BD353" s="84"/>
      <c r="BE353" s="84"/>
      <c r="BF353" s="84"/>
      <c r="BG353" s="84"/>
      <c r="BH353" s="84"/>
      <c r="BI353" s="84"/>
      <c r="BJ353" s="84"/>
      <c r="BK353" s="84"/>
      <c r="BL353" s="84"/>
      <c r="BM353" s="84"/>
      <c r="BN353" s="84"/>
      <c r="BO353" s="84"/>
      <c r="BP353" s="84"/>
      <c r="BQ353" s="84"/>
      <c r="BR353" s="84"/>
      <c r="BS353" s="84"/>
      <c r="BT353" s="84"/>
      <c r="BU353" s="84"/>
      <c r="BV353" s="84"/>
      <c r="BW353" s="84"/>
      <c r="BX353" s="84"/>
      <c r="BY353" s="84"/>
      <c r="BZ353" s="84"/>
      <c r="CA353" s="84"/>
      <c r="CB353" s="84"/>
      <c r="CC353" s="84"/>
      <c r="CD353" s="84"/>
      <c r="CE353" s="84"/>
      <c r="CF353" s="84"/>
      <c r="CG353" s="84"/>
      <c r="CH353" s="84"/>
      <c r="CI353" s="84"/>
      <c r="CJ353" s="84"/>
      <c r="CK353" s="84"/>
      <c r="CL353" s="84"/>
      <c r="CM353" s="84"/>
      <c r="CN353" s="84"/>
      <c r="CO353" s="84"/>
      <c r="CP353" s="84"/>
      <c r="CQ353" s="84"/>
      <c r="CR353" s="84"/>
      <c r="CS353" s="84"/>
      <c r="CT353" s="84"/>
      <c r="CU353" s="84"/>
      <c r="CV353" s="84"/>
      <c r="CW353" s="84"/>
      <c r="CX353" s="84"/>
      <c r="CY353" s="84"/>
      <c r="CZ353" s="84"/>
      <c r="DA353" s="84"/>
    </row>
    <row r="354" spans="1:105" x14ac:dyDescent="0.3">
      <c r="A354" s="84"/>
      <c r="B354" s="86"/>
      <c r="C354" s="84"/>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c r="AB354" s="84"/>
      <c r="AC354" s="84"/>
      <c r="AD354" s="84"/>
      <c r="AE354" s="84"/>
      <c r="AF354" s="84"/>
      <c r="AG354" s="84"/>
      <c r="AH354" s="84"/>
      <c r="AI354" s="84"/>
      <c r="AJ354" s="84"/>
      <c r="AK354" s="84"/>
      <c r="AL354" s="84"/>
      <c r="AM354" s="84"/>
      <c r="AN354" s="84"/>
      <c r="AO354" s="84"/>
      <c r="AP354" s="84"/>
      <c r="AQ354" s="84"/>
      <c r="AR354" s="84"/>
      <c r="AS354" s="84"/>
      <c r="AT354" s="84"/>
      <c r="AU354" s="84"/>
      <c r="AV354" s="84"/>
      <c r="AW354" s="84"/>
      <c r="AX354" s="84"/>
      <c r="AY354" s="84"/>
      <c r="AZ354" s="84"/>
      <c r="BA354" s="84"/>
      <c r="BB354" s="84"/>
      <c r="BC354" s="84"/>
      <c r="BD354" s="84"/>
      <c r="BE354" s="84"/>
      <c r="BF354" s="84"/>
      <c r="BG354" s="84"/>
      <c r="BH354" s="84"/>
      <c r="BI354" s="84"/>
      <c r="BJ354" s="84"/>
      <c r="BK354" s="84"/>
      <c r="BL354" s="84"/>
      <c r="BM354" s="84"/>
      <c r="BN354" s="84"/>
      <c r="BO354" s="84"/>
      <c r="BP354" s="84"/>
      <c r="BQ354" s="84"/>
      <c r="BR354" s="84"/>
      <c r="BS354" s="84"/>
      <c r="BT354" s="84"/>
      <c r="BU354" s="84"/>
      <c r="BV354" s="84"/>
      <c r="BW354" s="84"/>
      <c r="BX354" s="84"/>
      <c r="BY354" s="84"/>
      <c r="BZ354" s="84"/>
      <c r="CA354" s="84"/>
      <c r="CB354" s="84"/>
      <c r="CC354" s="84"/>
      <c r="CD354" s="84"/>
      <c r="CE354" s="84"/>
      <c r="CF354" s="84"/>
      <c r="CG354" s="84"/>
      <c r="CH354" s="84"/>
      <c r="CI354" s="84"/>
      <c r="CJ354" s="84"/>
      <c r="CK354" s="84"/>
      <c r="CL354" s="84"/>
      <c r="CM354" s="84"/>
      <c r="CN354" s="84"/>
      <c r="CO354" s="84"/>
      <c r="CP354" s="84"/>
      <c r="CQ354" s="84"/>
      <c r="CR354" s="84"/>
      <c r="CS354" s="84"/>
      <c r="CT354" s="84"/>
      <c r="CU354" s="84"/>
      <c r="CV354" s="84"/>
      <c r="CW354" s="84"/>
      <c r="CX354" s="84"/>
      <c r="CY354" s="84"/>
      <c r="CZ354" s="84"/>
      <c r="DA354" s="84"/>
    </row>
    <row r="355" spans="1:105" x14ac:dyDescent="0.3">
      <c r="A355" s="84"/>
      <c r="B355" s="86"/>
      <c r="C355" s="84"/>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c r="AB355" s="84"/>
      <c r="AC355" s="84"/>
      <c r="AD355" s="84"/>
      <c r="AE355" s="84"/>
      <c r="AF355" s="84"/>
      <c r="AG355" s="84"/>
      <c r="AH355" s="84"/>
      <c r="AI355" s="84"/>
      <c r="AJ355" s="84"/>
      <c r="AK355" s="84"/>
      <c r="AL355" s="84"/>
      <c r="AM355" s="84"/>
      <c r="AN355" s="84"/>
      <c r="AO355" s="84"/>
      <c r="AP355" s="84"/>
      <c r="AQ355" s="84"/>
      <c r="AR355" s="84"/>
      <c r="AS355" s="84"/>
      <c r="AT355" s="84"/>
      <c r="AU355" s="84"/>
      <c r="AV355" s="84"/>
      <c r="AW355" s="84"/>
      <c r="AX355" s="84"/>
      <c r="AY355" s="84"/>
      <c r="AZ355" s="84"/>
      <c r="BA355" s="84"/>
      <c r="BB355" s="84"/>
      <c r="BC355" s="84"/>
      <c r="BD355" s="84"/>
      <c r="BE355" s="84"/>
      <c r="BF355" s="84"/>
      <c r="BG355" s="84"/>
      <c r="BH355" s="84"/>
      <c r="BI355" s="84"/>
      <c r="BJ355" s="84"/>
      <c r="BK355" s="84"/>
      <c r="BL355" s="84"/>
      <c r="BM355" s="84"/>
      <c r="BN355" s="84"/>
      <c r="BO355" s="84"/>
      <c r="BP355" s="84"/>
      <c r="BQ355" s="84"/>
      <c r="BR355" s="84"/>
      <c r="BS355" s="84"/>
      <c r="BT355" s="84"/>
      <c r="BU355" s="84"/>
      <c r="BV355" s="84"/>
      <c r="BW355" s="84"/>
      <c r="BX355" s="84"/>
      <c r="BY355" s="84"/>
      <c r="BZ355" s="84"/>
      <c r="CA355" s="84"/>
      <c r="CB355" s="84"/>
      <c r="CC355" s="84"/>
      <c r="CD355" s="84"/>
      <c r="CE355" s="84"/>
      <c r="CF355" s="84"/>
      <c r="CG355" s="84"/>
      <c r="CH355" s="84"/>
      <c r="CI355" s="84"/>
      <c r="CJ355" s="84"/>
      <c r="CK355" s="84"/>
      <c r="CL355" s="84"/>
      <c r="CM355" s="84"/>
      <c r="CN355" s="84"/>
      <c r="CO355" s="84"/>
      <c r="CP355" s="84"/>
      <c r="CQ355" s="84"/>
      <c r="CR355" s="84"/>
      <c r="CS355" s="84"/>
      <c r="CT355" s="84"/>
      <c r="CU355" s="84"/>
      <c r="CV355" s="84"/>
      <c r="CW355" s="84"/>
      <c r="CX355" s="84"/>
      <c r="CY355" s="84"/>
      <c r="CZ355" s="84"/>
      <c r="DA355" s="84"/>
    </row>
    <row r="356" spans="1:105" x14ac:dyDescent="0.3">
      <c r="A356" s="84"/>
      <c r="B356" s="86"/>
      <c r="C356" s="84"/>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c r="AB356" s="84"/>
      <c r="AC356" s="84"/>
      <c r="AD356" s="84"/>
      <c r="AE356" s="84"/>
      <c r="AF356" s="84"/>
      <c r="AG356" s="84"/>
      <c r="AH356" s="84"/>
      <c r="AI356" s="84"/>
      <c r="AJ356" s="84"/>
      <c r="AK356" s="84"/>
      <c r="AL356" s="84"/>
      <c r="AM356" s="84"/>
      <c r="AN356" s="84"/>
      <c r="AO356" s="84"/>
      <c r="AP356" s="84"/>
      <c r="AQ356" s="84"/>
      <c r="AR356" s="84"/>
      <c r="AS356" s="84"/>
      <c r="AT356" s="84"/>
      <c r="AU356" s="84"/>
      <c r="AV356" s="84"/>
      <c r="AW356" s="84"/>
      <c r="AX356" s="84"/>
      <c r="AY356" s="84"/>
      <c r="AZ356" s="84"/>
      <c r="BA356" s="84"/>
      <c r="BB356" s="84"/>
      <c r="BC356" s="84"/>
      <c r="BD356" s="84"/>
      <c r="BE356" s="84"/>
      <c r="BF356" s="84"/>
      <c r="BG356" s="84"/>
      <c r="BH356" s="84"/>
      <c r="BI356" s="84"/>
      <c r="BJ356" s="84"/>
      <c r="BK356" s="84"/>
      <c r="BL356" s="84"/>
      <c r="BM356" s="84"/>
      <c r="BN356" s="84"/>
      <c r="BO356" s="84"/>
      <c r="BP356" s="84"/>
      <c r="BQ356" s="84"/>
      <c r="BR356" s="84"/>
      <c r="BS356" s="84"/>
      <c r="BT356" s="84"/>
      <c r="BU356" s="84"/>
      <c r="BV356" s="84"/>
      <c r="BW356" s="84"/>
      <c r="BX356" s="84"/>
      <c r="BY356" s="84"/>
      <c r="BZ356" s="84"/>
      <c r="CA356" s="84"/>
      <c r="CB356" s="84"/>
      <c r="CC356" s="84"/>
      <c r="CD356" s="84"/>
      <c r="CE356" s="84"/>
      <c r="CF356" s="84"/>
      <c r="CG356" s="84"/>
      <c r="CH356" s="84"/>
      <c r="CI356" s="84"/>
      <c r="CJ356" s="84"/>
      <c r="CK356" s="84"/>
      <c r="CL356" s="84"/>
      <c r="CM356" s="84"/>
      <c r="CN356" s="84"/>
      <c r="CO356" s="84"/>
      <c r="CP356" s="84"/>
      <c r="CQ356" s="84"/>
      <c r="CR356" s="84"/>
      <c r="CS356" s="84"/>
      <c r="CT356" s="84"/>
      <c r="CU356" s="84"/>
      <c r="CV356" s="84"/>
      <c r="CW356" s="84"/>
      <c r="CX356" s="84"/>
      <c r="CY356" s="84"/>
      <c r="CZ356" s="84"/>
      <c r="DA356" s="84"/>
    </row>
    <row r="357" spans="1:105" x14ac:dyDescent="0.3">
      <c r="A357" s="84"/>
      <c r="B357" s="86"/>
      <c r="C357" s="84"/>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4"/>
      <c r="AH357" s="84"/>
      <c r="AI357" s="84"/>
      <c r="AJ357" s="84"/>
      <c r="AK357" s="84"/>
      <c r="AL357" s="84"/>
      <c r="AM357" s="84"/>
      <c r="AN357" s="84"/>
      <c r="AO357" s="84"/>
      <c r="AP357" s="84"/>
      <c r="AQ357" s="84"/>
      <c r="AR357" s="84"/>
      <c r="AS357" s="84"/>
      <c r="AT357" s="84"/>
      <c r="AU357" s="84"/>
      <c r="AV357" s="84"/>
      <c r="AW357" s="84"/>
      <c r="AX357" s="84"/>
      <c r="AY357" s="84"/>
      <c r="AZ357" s="84"/>
      <c r="BA357" s="84"/>
      <c r="BB357" s="84"/>
      <c r="BC357" s="84"/>
      <c r="BD357" s="84"/>
      <c r="BE357" s="84"/>
      <c r="BF357" s="84"/>
      <c r="BG357" s="84"/>
      <c r="BH357" s="84"/>
      <c r="BI357" s="84"/>
      <c r="BJ357" s="84"/>
      <c r="BK357" s="84"/>
      <c r="BL357" s="84"/>
      <c r="BM357" s="84"/>
      <c r="BN357" s="84"/>
      <c r="BO357" s="84"/>
      <c r="BP357" s="84"/>
      <c r="BQ357" s="84"/>
      <c r="BR357" s="84"/>
      <c r="BS357" s="84"/>
      <c r="BT357" s="84"/>
      <c r="BU357" s="84"/>
      <c r="BV357" s="84"/>
      <c r="BW357" s="84"/>
      <c r="BX357" s="84"/>
      <c r="BY357" s="84"/>
      <c r="BZ357" s="84"/>
      <c r="CA357" s="84"/>
      <c r="CB357" s="84"/>
      <c r="CC357" s="84"/>
      <c r="CD357" s="84"/>
      <c r="CE357" s="84"/>
      <c r="CF357" s="84"/>
      <c r="CG357" s="84"/>
      <c r="CH357" s="84"/>
      <c r="CI357" s="84"/>
      <c r="CJ357" s="84"/>
      <c r="CK357" s="84"/>
      <c r="CL357" s="84"/>
      <c r="CM357" s="84"/>
      <c r="CN357" s="84"/>
      <c r="CO357" s="84"/>
      <c r="CP357" s="84"/>
      <c r="CQ357" s="84"/>
      <c r="CR357" s="84"/>
      <c r="CS357" s="84"/>
      <c r="CT357" s="84"/>
      <c r="CU357" s="84"/>
      <c r="CV357" s="84"/>
      <c r="CW357" s="84"/>
      <c r="CX357" s="84"/>
      <c r="CY357" s="84"/>
      <c r="CZ357" s="84"/>
      <c r="DA357" s="84"/>
    </row>
    <row r="358" spans="1:105" x14ac:dyDescent="0.3">
      <c r="A358" s="84"/>
      <c r="B358" s="86"/>
      <c r="C358" s="84"/>
      <c r="D358" s="84"/>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c r="AC358" s="84"/>
      <c r="AD358" s="84"/>
      <c r="AE358" s="84"/>
      <c r="AF358" s="84"/>
      <c r="AG358" s="84"/>
      <c r="AH358" s="84"/>
      <c r="AI358" s="84"/>
      <c r="AJ358" s="84"/>
      <c r="AK358" s="84"/>
      <c r="AL358" s="84"/>
      <c r="AM358" s="84"/>
      <c r="AN358" s="84"/>
      <c r="AO358" s="84"/>
      <c r="AP358" s="84"/>
      <c r="AQ358" s="84"/>
      <c r="AR358" s="84"/>
      <c r="AS358" s="84"/>
      <c r="AT358" s="84"/>
      <c r="AU358" s="84"/>
      <c r="AV358" s="84"/>
      <c r="AW358" s="84"/>
      <c r="AX358" s="84"/>
      <c r="AY358" s="84"/>
      <c r="AZ358" s="84"/>
      <c r="BA358" s="84"/>
      <c r="BB358" s="84"/>
      <c r="BC358" s="84"/>
      <c r="BD358" s="84"/>
      <c r="BE358" s="84"/>
      <c r="BF358" s="84"/>
      <c r="BG358" s="84"/>
      <c r="BH358" s="84"/>
      <c r="BI358" s="84"/>
      <c r="BJ358" s="84"/>
      <c r="BK358" s="84"/>
      <c r="BL358" s="84"/>
      <c r="BM358" s="84"/>
      <c r="BN358" s="84"/>
      <c r="BO358" s="84"/>
      <c r="BP358" s="84"/>
      <c r="BQ358" s="84"/>
      <c r="BR358" s="84"/>
      <c r="BS358" s="84"/>
      <c r="BT358" s="84"/>
      <c r="BU358" s="84"/>
      <c r="BV358" s="84"/>
      <c r="BW358" s="84"/>
      <c r="BX358" s="84"/>
      <c r="BY358" s="84"/>
      <c r="BZ358" s="84"/>
      <c r="CA358" s="84"/>
      <c r="CB358" s="84"/>
      <c r="CC358" s="84"/>
      <c r="CD358" s="84"/>
      <c r="CE358" s="84"/>
      <c r="CF358" s="84"/>
      <c r="CG358" s="84"/>
      <c r="CH358" s="84"/>
      <c r="CI358" s="84"/>
      <c r="CJ358" s="84"/>
      <c r="CK358" s="84"/>
      <c r="CL358" s="84"/>
      <c r="CM358" s="84"/>
      <c r="CN358" s="84"/>
      <c r="CO358" s="84"/>
      <c r="CP358" s="84"/>
      <c r="CQ358" s="84"/>
      <c r="CR358" s="84"/>
      <c r="CS358" s="84"/>
      <c r="CT358" s="84"/>
      <c r="CU358" s="84"/>
      <c r="CV358" s="84"/>
      <c r="CW358" s="84"/>
      <c r="CX358" s="84"/>
      <c r="CY358" s="84"/>
      <c r="CZ358" s="84"/>
      <c r="DA358" s="84"/>
    </row>
    <row r="359" spans="1:105" x14ac:dyDescent="0.3">
      <c r="A359" s="84"/>
      <c r="B359" s="86"/>
      <c r="C359" s="84"/>
      <c r="D359" s="84"/>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4"/>
      <c r="AH359" s="84"/>
      <c r="AI359" s="84"/>
      <c r="AJ359" s="84"/>
      <c r="AK359" s="84"/>
      <c r="AL359" s="84"/>
      <c r="AM359" s="84"/>
      <c r="AN359" s="84"/>
      <c r="AO359" s="84"/>
      <c r="AP359" s="84"/>
      <c r="AQ359" s="84"/>
      <c r="AR359" s="84"/>
      <c r="AS359" s="84"/>
      <c r="AT359" s="84"/>
      <c r="AU359" s="84"/>
      <c r="AV359" s="84"/>
      <c r="AW359" s="84"/>
      <c r="AX359" s="84"/>
      <c r="AY359" s="84"/>
      <c r="AZ359" s="84"/>
      <c r="BA359" s="84"/>
      <c r="BB359" s="84"/>
      <c r="BC359" s="84"/>
      <c r="BD359" s="84"/>
      <c r="BE359" s="84"/>
      <c r="BF359" s="84"/>
      <c r="BG359" s="84"/>
      <c r="BH359" s="84"/>
      <c r="BI359" s="84"/>
      <c r="BJ359" s="84"/>
      <c r="BK359" s="84"/>
      <c r="BL359" s="84"/>
      <c r="BM359" s="84"/>
      <c r="BN359" s="84"/>
      <c r="BO359" s="84"/>
      <c r="BP359" s="84"/>
      <c r="BQ359" s="84"/>
      <c r="BR359" s="84"/>
      <c r="BS359" s="84"/>
      <c r="BT359" s="84"/>
      <c r="BU359" s="84"/>
      <c r="BV359" s="84"/>
      <c r="BW359" s="84"/>
      <c r="BX359" s="84"/>
      <c r="BY359" s="84"/>
      <c r="BZ359" s="84"/>
      <c r="CA359" s="84"/>
      <c r="CB359" s="84"/>
      <c r="CC359" s="84"/>
      <c r="CD359" s="84"/>
      <c r="CE359" s="84"/>
      <c r="CF359" s="84"/>
      <c r="CG359" s="84"/>
      <c r="CH359" s="84"/>
      <c r="CI359" s="84"/>
      <c r="CJ359" s="84"/>
      <c r="CK359" s="84"/>
      <c r="CL359" s="84"/>
      <c r="CM359" s="84"/>
      <c r="CN359" s="84"/>
      <c r="CO359" s="84"/>
      <c r="CP359" s="84"/>
      <c r="CQ359" s="84"/>
      <c r="CR359" s="84"/>
      <c r="CS359" s="84"/>
      <c r="CT359" s="84"/>
      <c r="CU359" s="84"/>
      <c r="CV359" s="84"/>
      <c r="CW359" s="84"/>
      <c r="CX359" s="84"/>
      <c r="CY359" s="84"/>
      <c r="CZ359" s="84"/>
      <c r="DA359" s="84"/>
    </row>
    <row r="360" spans="1:105" x14ac:dyDescent="0.3">
      <c r="A360" s="84"/>
      <c r="B360" s="86"/>
      <c r="C360" s="84"/>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c r="AC360" s="84"/>
      <c r="AD360" s="84"/>
      <c r="AE360" s="84"/>
      <c r="AF360" s="84"/>
      <c r="AG360" s="84"/>
      <c r="AH360" s="84"/>
      <c r="AI360" s="84"/>
      <c r="AJ360" s="84"/>
      <c r="AK360" s="84"/>
      <c r="AL360" s="84"/>
      <c r="AM360" s="84"/>
      <c r="AN360" s="84"/>
      <c r="AO360" s="84"/>
      <c r="AP360" s="84"/>
      <c r="AQ360" s="84"/>
      <c r="AR360" s="84"/>
      <c r="AS360" s="84"/>
      <c r="AT360" s="84"/>
      <c r="AU360" s="84"/>
      <c r="AV360" s="84"/>
      <c r="AW360" s="84"/>
      <c r="AX360" s="84"/>
      <c r="AY360" s="84"/>
      <c r="AZ360" s="84"/>
      <c r="BA360" s="84"/>
      <c r="BB360" s="84"/>
      <c r="BC360" s="84"/>
      <c r="BD360" s="84"/>
      <c r="BE360" s="84"/>
      <c r="BF360" s="84"/>
      <c r="BG360" s="84"/>
      <c r="BH360" s="84"/>
      <c r="BI360" s="84"/>
      <c r="BJ360" s="84"/>
      <c r="BK360" s="84"/>
      <c r="BL360" s="84"/>
      <c r="BM360" s="84"/>
      <c r="BN360" s="84"/>
      <c r="BO360" s="84"/>
      <c r="BP360" s="84"/>
      <c r="BQ360" s="84"/>
      <c r="BR360" s="84"/>
      <c r="BS360" s="84"/>
      <c r="BT360" s="84"/>
      <c r="BU360" s="84"/>
      <c r="BV360" s="84"/>
      <c r="BW360" s="84"/>
      <c r="BX360" s="84"/>
      <c r="BY360" s="84"/>
      <c r="BZ360" s="84"/>
      <c r="CA360" s="84"/>
      <c r="CB360" s="84"/>
      <c r="CC360" s="84"/>
      <c r="CD360" s="84"/>
      <c r="CE360" s="84"/>
      <c r="CF360" s="84"/>
      <c r="CG360" s="84"/>
      <c r="CH360" s="84"/>
      <c r="CI360" s="84"/>
      <c r="CJ360" s="84"/>
      <c r="CK360" s="84"/>
      <c r="CL360" s="84"/>
      <c r="CM360" s="84"/>
      <c r="CN360" s="84"/>
      <c r="CO360" s="84"/>
      <c r="CP360" s="84"/>
      <c r="CQ360" s="84"/>
      <c r="CR360" s="84"/>
      <c r="CS360" s="84"/>
      <c r="CT360" s="84"/>
      <c r="CU360" s="84"/>
      <c r="CV360" s="84"/>
      <c r="CW360" s="84"/>
      <c r="CX360" s="84"/>
      <c r="CY360" s="84"/>
      <c r="CZ360" s="84"/>
      <c r="DA360" s="84"/>
    </row>
    <row r="361" spans="1:105" x14ac:dyDescent="0.3">
      <c r="A361" s="84"/>
      <c r="B361" s="86"/>
      <c r="C361" s="84"/>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c r="AB361" s="84"/>
      <c r="AC361" s="84"/>
      <c r="AD361" s="84"/>
      <c r="AE361" s="84"/>
      <c r="AF361" s="84"/>
      <c r="AG361" s="84"/>
      <c r="AH361" s="84"/>
      <c r="AI361" s="84"/>
      <c r="AJ361" s="84"/>
      <c r="AK361" s="84"/>
      <c r="AL361" s="84"/>
      <c r="AM361" s="84"/>
      <c r="AN361" s="84"/>
      <c r="AO361" s="84"/>
      <c r="AP361" s="84"/>
      <c r="AQ361" s="84"/>
      <c r="AR361" s="84"/>
      <c r="AS361" s="84"/>
      <c r="AT361" s="84"/>
      <c r="AU361" s="84"/>
      <c r="AV361" s="84"/>
      <c r="AW361" s="84"/>
      <c r="AX361" s="84"/>
      <c r="AY361" s="84"/>
      <c r="AZ361" s="84"/>
      <c r="BA361" s="84"/>
      <c r="BB361" s="84"/>
      <c r="BC361" s="84"/>
      <c r="BD361" s="84"/>
      <c r="BE361" s="84"/>
      <c r="BF361" s="84"/>
      <c r="BG361" s="84"/>
      <c r="BH361" s="84"/>
      <c r="BI361" s="84"/>
      <c r="BJ361" s="84"/>
      <c r="BK361" s="84"/>
      <c r="BL361" s="84"/>
      <c r="BM361" s="84"/>
      <c r="BN361" s="84"/>
      <c r="BO361" s="84"/>
      <c r="BP361" s="84"/>
      <c r="BQ361" s="84"/>
      <c r="BR361" s="84"/>
      <c r="BS361" s="84"/>
      <c r="BT361" s="84"/>
      <c r="BU361" s="84"/>
      <c r="BV361" s="84"/>
      <c r="BW361" s="84"/>
      <c r="BX361" s="84"/>
      <c r="BY361" s="84"/>
      <c r="BZ361" s="84"/>
      <c r="CA361" s="84"/>
      <c r="CB361" s="84"/>
      <c r="CC361" s="84"/>
      <c r="CD361" s="84"/>
      <c r="CE361" s="84"/>
      <c r="CF361" s="84"/>
      <c r="CG361" s="84"/>
      <c r="CH361" s="84"/>
      <c r="CI361" s="84"/>
      <c r="CJ361" s="84"/>
      <c r="CK361" s="84"/>
      <c r="CL361" s="84"/>
      <c r="CM361" s="84"/>
      <c r="CN361" s="84"/>
      <c r="CO361" s="84"/>
      <c r="CP361" s="84"/>
      <c r="CQ361" s="84"/>
      <c r="CR361" s="84"/>
      <c r="CS361" s="84"/>
      <c r="CT361" s="84"/>
      <c r="CU361" s="84"/>
      <c r="CV361" s="84"/>
      <c r="CW361" s="84"/>
      <c r="CX361" s="84"/>
      <c r="CY361" s="84"/>
      <c r="CZ361" s="84"/>
      <c r="DA361" s="84"/>
    </row>
    <row r="362" spans="1:105" x14ac:dyDescent="0.3">
      <c r="A362" s="84"/>
      <c r="B362" s="86"/>
      <c r="C362" s="84"/>
      <c r="D362" s="84"/>
      <c r="E362" s="84"/>
      <c r="F362" s="84"/>
      <c r="G362" s="84"/>
      <c r="H362" s="84"/>
      <c r="I362" s="84"/>
      <c r="J362" s="84"/>
      <c r="K362" s="84"/>
      <c r="L362" s="84"/>
      <c r="M362" s="84"/>
      <c r="N362" s="84"/>
      <c r="O362" s="84"/>
      <c r="P362" s="84"/>
      <c r="Q362" s="84"/>
      <c r="R362" s="84"/>
      <c r="S362" s="84"/>
      <c r="T362" s="84"/>
      <c r="U362" s="84"/>
      <c r="V362" s="84"/>
      <c r="W362" s="84"/>
      <c r="X362" s="84"/>
      <c r="Y362" s="84"/>
      <c r="Z362" s="84"/>
      <c r="AA362" s="84"/>
      <c r="AB362" s="84"/>
      <c r="AC362" s="84"/>
      <c r="AD362" s="84"/>
      <c r="AE362" s="84"/>
      <c r="AF362" s="84"/>
      <c r="AG362" s="84"/>
      <c r="AH362" s="84"/>
      <c r="AI362" s="84"/>
      <c r="AJ362" s="84"/>
      <c r="AK362" s="84"/>
      <c r="AL362" s="84"/>
      <c r="AM362" s="84"/>
      <c r="AN362" s="84"/>
      <c r="AO362" s="84"/>
      <c r="AP362" s="84"/>
      <c r="AQ362" s="84"/>
      <c r="AR362" s="84"/>
      <c r="AS362" s="84"/>
      <c r="AT362" s="84"/>
      <c r="AU362" s="84"/>
      <c r="AV362" s="84"/>
      <c r="AW362" s="84"/>
      <c r="AX362" s="84"/>
      <c r="AY362" s="84"/>
      <c r="AZ362" s="84"/>
      <c r="BA362" s="84"/>
      <c r="BB362" s="84"/>
      <c r="BC362" s="84"/>
      <c r="BD362" s="84"/>
      <c r="BE362" s="84"/>
      <c r="BF362" s="84"/>
      <c r="BG362" s="84"/>
      <c r="BH362" s="84"/>
      <c r="BI362" s="84"/>
      <c r="BJ362" s="84"/>
      <c r="BK362" s="84"/>
      <c r="BL362" s="84"/>
      <c r="BM362" s="84"/>
      <c r="BN362" s="84"/>
      <c r="BO362" s="84"/>
      <c r="BP362" s="84"/>
      <c r="BQ362" s="84"/>
      <c r="BR362" s="84"/>
      <c r="BS362" s="84"/>
      <c r="BT362" s="84"/>
      <c r="BU362" s="84"/>
      <c r="BV362" s="84"/>
      <c r="BW362" s="84"/>
      <c r="BX362" s="84"/>
      <c r="BY362" s="84"/>
      <c r="BZ362" s="84"/>
      <c r="CA362" s="84"/>
      <c r="CB362" s="84"/>
      <c r="CC362" s="84"/>
      <c r="CD362" s="84"/>
      <c r="CE362" s="84"/>
      <c r="CF362" s="84"/>
      <c r="CG362" s="84"/>
      <c r="CH362" s="84"/>
      <c r="CI362" s="84"/>
      <c r="CJ362" s="84"/>
      <c r="CK362" s="84"/>
      <c r="CL362" s="84"/>
      <c r="CM362" s="84"/>
      <c r="CN362" s="84"/>
      <c r="CO362" s="84"/>
      <c r="CP362" s="84"/>
      <c r="CQ362" s="84"/>
      <c r="CR362" s="84"/>
      <c r="CS362" s="84"/>
      <c r="CT362" s="84"/>
      <c r="CU362" s="84"/>
      <c r="CV362" s="84"/>
      <c r="CW362" s="84"/>
      <c r="CX362" s="84"/>
      <c r="CY362" s="84"/>
      <c r="CZ362" s="84"/>
      <c r="DA362" s="84"/>
    </row>
    <row r="363" spans="1:105" x14ac:dyDescent="0.3">
      <c r="A363" s="84"/>
      <c r="B363" s="86"/>
      <c r="C363" s="84"/>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4"/>
      <c r="AC363" s="84"/>
      <c r="AD363" s="84"/>
      <c r="AE363" s="84"/>
      <c r="AF363" s="84"/>
      <c r="AG363" s="84"/>
      <c r="AH363" s="84"/>
      <c r="AI363" s="84"/>
      <c r="AJ363" s="84"/>
      <c r="AK363" s="84"/>
      <c r="AL363" s="84"/>
      <c r="AM363" s="84"/>
      <c r="AN363" s="84"/>
      <c r="AO363" s="84"/>
      <c r="AP363" s="84"/>
      <c r="AQ363" s="84"/>
      <c r="AR363" s="84"/>
      <c r="AS363" s="84"/>
      <c r="AT363" s="84"/>
      <c r="AU363" s="84"/>
      <c r="AV363" s="84"/>
      <c r="AW363" s="84"/>
      <c r="AX363" s="84"/>
      <c r="AY363" s="84"/>
      <c r="AZ363" s="84"/>
      <c r="BA363" s="84"/>
      <c r="BB363" s="84"/>
      <c r="BC363" s="84"/>
      <c r="BD363" s="84"/>
      <c r="BE363" s="84"/>
      <c r="BF363" s="84"/>
      <c r="BG363" s="84"/>
      <c r="BH363" s="84"/>
      <c r="BI363" s="84"/>
      <c r="BJ363" s="84"/>
      <c r="BK363" s="84"/>
      <c r="BL363" s="84"/>
      <c r="BM363" s="84"/>
      <c r="BN363" s="84"/>
      <c r="BO363" s="84"/>
      <c r="BP363" s="84"/>
      <c r="BQ363" s="84"/>
      <c r="BR363" s="84"/>
      <c r="BS363" s="84"/>
      <c r="BT363" s="84"/>
      <c r="BU363" s="84"/>
      <c r="BV363" s="84"/>
      <c r="BW363" s="84"/>
      <c r="BX363" s="84"/>
      <c r="BY363" s="84"/>
      <c r="BZ363" s="84"/>
      <c r="CA363" s="84"/>
      <c r="CB363" s="84"/>
      <c r="CC363" s="84"/>
      <c r="CD363" s="84"/>
      <c r="CE363" s="84"/>
      <c r="CF363" s="84"/>
      <c r="CG363" s="84"/>
      <c r="CH363" s="84"/>
      <c r="CI363" s="84"/>
      <c r="CJ363" s="84"/>
      <c r="CK363" s="84"/>
      <c r="CL363" s="84"/>
      <c r="CM363" s="84"/>
      <c r="CN363" s="84"/>
      <c r="CO363" s="84"/>
      <c r="CP363" s="84"/>
      <c r="CQ363" s="84"/>
      <c r="CR363" s="84"/>
      <c r="CS363" s="84"/>
      <c r="CT363" s="84"/>
      <c r="CU363" s="84"/>
      <c r="CV363" s="84"/>
      <c r="CW363" s="84"/>
      <c r="CX363" s="84"/>
      <c r="CY363" s="84"/>
      <c r="CZ363" s="84"/>
      <c r="DA363" s="84"/>
    </row>
    <row r="364" spans="1:105" x14ac:dyDescent="0.3">
      <c r="A364" s="84"/>
      <c r="B364" s="86"/>
      <c r="C364" s="84"/>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c r="AB364" s="84"/>
      <c r="AC364" s="84"/>
      <c r="AD364" s="84"/>
      <c r="AE364" s="84"/>
      <c r="AF364" s="84"/>
      <c r="AG364" s="84"/>
      <c r="AH364" s="84"/>
      <c r="AI364" s="84"/>
      <c r="AJ364" s="84"/>
      <c r="AK364" s="84"/>
      <c r="AL364" s="84"/>
      <c r="AM364" s="84"/>
      <c r="AN364" s="84"/>
      <c r="AO364" s="84"/>
      <c r="AP364" s="84"/>
      <c r="AQ364" s="84"/>
      <c r="AR364" s="84"/>
      <c r="AS364" s="84"/>
      <c r="AT364" s="84"/>
      <c r="AU364" s="84"/>
      <c r="AV364" s="84"/>
      <c r="AW364" s="84"/>
      <c r="AX364" s="84"/>
      <c r="AY364" s="84"/>
      <c r="AZ364" s="84"/>
      <c r="BA364" s="84"/>
      <c r="BB364" s="84"/>
      <c r="BC364" s="84"/>
      <c r="BD364" s="84"/>
      <c r="BE364" s="84"/>
      <c r="BF364" s="84"/>
      <c r="BG364" s="84"/>
      <c r="BH364" s="84"/>
      <c r="BI364" s="84"/>
      <c r="BJ364" s="84"/>
      <c r="BK364" s="84"/>
      <c r="BL364" s="84"/>
      <c r="BM364" s="84"/>
      <c r="BN364" s="84"/>
      <c r="BO364" s="84"/>
      <c r="BP364" s="84"/>
      <c r="BQ364" s="84"/>
      <c r="BR364" s="84"/>
      <c r="BS364" s="84"/>
      <c r="BT364" s="84"/>
      <c r="BU364" s="84"/>
      <c r="BV364" s="84"/>
      <c r="BW364" s="84"/>
      <c r="BX364" s="84"/>
      <c r="BY364" s="84"/>
      <c r="BZ364" s="84"/>
      <c r="CA364" s="84"/>
      <c r="CB364" s="84"/>
      <c r="CC364" s="84"/>
      <c r="CD364" s="84"/>
      <c r="CE364" s="84"/>
      <c r="CF364" s="84"/>
      <c r="CG364" s="84"/>
      <c r="CH364" s="84"/>
      <c r="CI364" s="84"/>
      <c r="CJ364" s="84"/>
      <c r="CK364" s="84"/>
      <c r="CL364" s="84"/>
      <c r="CM364" s="84"/>
      <c r="CN364" s="84"/>
      <c r="CO364" s="84"/>
      <c r="CP364" s="84"/>
      <c r="CQ364" s="84"/>
      <c r="CR364" s="84"/>
      <c r="CS364" s="84"/>
      <c r="CT364" s="84"/>
      <c r="CU364" s="84"/>
      <c r="CV364" s="84"/>
      <c r="CW364" s="84"/>
      <c r="CX364" s="84"/>
      <c r="CY364" s="84"/>
      <c r="CZ364" s="84"/>
      <c r="DA364" s="84"/>
    </row>
    <row r="365" spans="1:105" x14ac:dyDescent="0.3">
      <c r="A365" s="84"/>
      <c r="B365" s="86"/>
      <c r="C365" s="84"/>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4"/>
      <c r="AC365" s="84"/>
      <c r="AD365" s="84"/>
      <c r="AE365" s="84"/>
      <c r="AF365" s="84"/>
      <c r="AG365" s="84"/>
      <c r="AH365" s="84"/>
      <c r="AI365" s="84"/>
      <c r="AJ365" s="84"/>
      <c r="AK365" s="84"/>
      <c r="AL365" s="84"/>
      <c r="AM365" s="84"/>
      <c r="AN365" s="84"/>
      <c r="AO365" s="84"/>
      <c r="AP365" s="84"/>
      <c r="AQ365" s="84"/>
      <c r="AR365" s="84"/>
      <c r="AS365" s="84"/>
      <c r="AT365" s="84"/>
      <c r="AU365" s="84"/>
      <c r="AV365" s="84"/>
      <c r="AW365" s="84"/>
      <c r="AX365" s="84"/>
      <c r="AY365" s="84"/>
      <c r="AZ365" s="84"/>
      <c r="BA365" s="84"/>
      <c r="BB365" s="84"/>
      <c r="BC365" s="84"/>
      <c r="BD365" s="84"/>
      <c r="BE365" s="84"/>
      <c r="BF365" s="84"/>
      <c r="BG365" s="84"/>
      <c r="BH365" s="84"/>
      <c r="BI365" s="84"/>
      <c r="BJ365" s="84"/>
      <c r="BK365" s="84"/>
      <c r="BL365" s="84"/>
      <c r="BM365" s="84"/>
      <c r="BN365" s="84"/>
      <c r="BO365" s="84"/>
      <c r="BP365" s="84"/>
      <c r="BQ365" s="84"/>
      <c r="BR365" s="84"/>
      <c r="BS365" s="84"/>
      <c r="BT365" s="84"/>
      <c r="BU365" s="84"/>
      <c r="BV365" s="84"/>
      <c r="BW365" s="84"/>
      <c r="BX365" s="84"/>
      <c r="BY365" s="84"/>
      <c r="BZ365" s="84"/>
      <c r="CA365" s="84"/>
      <c r="CB365" s="84"/>
      <c r="CC365" s="84"/>
      <c r="CD365" s="84"/>
      <c r="CE365" s="84"/>
      <c r="CF365" s="84"/>
      <c r="CG365" s="84"/>
      <c r="CH365" s="84"/>
      <c r="CI365" s="84"/>
      <c r="CJ365" s="84"/>
      <c r="CK365" s="84"/>
      <c r="CL365" s="84"/>
      <c r="CM365" s="84"/>
      <c r="CN365" s="84"/>
      <c r="CO365" s="84"/>
      <c r="CP365" s="84"/>
      <c r="CQ365" s="84"/>
      <c r="CR365" s="84"/>
      <c r="CS365" s="84"/>
      <c r="CT365" s="84"/>
      <c r="CU365" s="84"/>
      <c r="CV365" s="84"/>
      <c r="CW365" s="84"/>
      <c r="CX365" s="84"/>
      <c r="CY365" s="84"/>
      <c r="CZ365" s="84"/>
      <c r="DA365" s="84"/>
    </row>
    <row r="366" spans="1:105" x14ac:dyDescent="0.3">
      <c r="A366" s="84"/>
      <c r="B366" s="86"/>
      <c r="C366" s="84"/>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c r="AD366" s="84"/>
      <c r="AE366" s="84"/>
      <c r="AF366" s="84"/>
      <c r="AG366" s="84"/>
      <c r="AH366" s="84"/>
      <c r="AI366" s="84"/>
      <c r="AJ366" s="84"/>
      <c r="AK366" s="84"/>
      <c r="AL366" s="84"/>
      <c r="AM366" s="84"/>
      <c r="AN366" s="84"/>
      <c r="AO366" s="84"/>
      <c r="AP366" s="84"/>
      <c r="AQ366" s="84"/>
      <c r="AR366" s="84"/>
      <c r="AS366" s="84"/>
      <c r="AT366" s="84"/>
      <c r="AU366" s="84"/>
      <c r="AV366" s="84"/>
      <c r="AW366" s="84"/>
      <c r="AX366" s="84"/>
      <c r="AY366" s="84"/>
      <c r="AZ366" s="84"/>
      <c r="BA366" s="84"/>
      <c r="BB366" s="84"/>
      <c r="BC366" s="84"/>
      <c r="BD366" s="84"/>
      <c r="BE366" s="84"/>
      <c r="BF366" s="84"/>
      <c r="BG366" s="84"/>
      <c r="BH366" s="84"/>
      <c r="BI366" s="84"/>
      <c r="BJ366" s="84"/>
      <c r="BK366" s="84"/>
      <c r="BL366" s="84"/>
      <c r="BM366" s="84"/>
      <c r="BN366" s="84"/>
      <c r="BO366" s="84"/>
      <c r="BP366" s="84"/>
      <c r="BQ366" s="84"/>
      <c r="BR366" s="84"/>
      <c r="BS366" s="84"/>
      <c r="BT366" s="84"/>
      <c r="BU366" s="84"/>
      <c r="BV366" s="84"/>
      <c r="BW366" s="84"/>
      <c r="BX366" s="84"/>
      <c r="BY366" s="84"/>
      <c r="BZ366" s="84"/>
      <c r="CA366" s="84"/>
      <c r="CB366" s="84"/>
      <c r="CC366" s="84"/>
      <c r="CD366" s="84"/>
      <c r="CE366" s="84"/>
      <c r="CF366" s="84"/>
      <c r="CG366" s="84"/>
      <c r="CH366" s="84"/>
      <c r="CI366" s="84"/>
      <c r="CJ366" s="84"/>
      <c r="CK366" s="84"/>
      <c r="CL366" s="84"/>
      <c r="CM366" s="84"/>
      <c r="CN366" s="84"/>
      <c r="CO366" s="84"/>
      <c r="CP366" s="84"/>
      <c r="CQ366" s="84"/>
      <c r="CR366" s="84"/>
      <c r="CS366" s="84"/>
      <c r="CT366" s="84"/>
      <c r="CU366" s="84"/>
      <c r="CV366" s="84"/>
      <c r="CW366" s="84"/>
      <c r="CX366" s="84"/>
      <c r="CY366" s="84"/>
      <c r="CZ366" s="84"/>
      <c r="DA366" s="84"/>
    </row>
    <row r="367" spans="1:105" x14ac:dyDescent="0.3">
      <c r="A367" s="84"/>
      <c r="B367" s="86"/>
      <c r="C367" s="84"/>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c r="AD367" s="84"/>
      <c r="AE367" s="84"/>
      <c r="AF367" s="84"/>
      <c r="AG367" s="84"/>
      <c r="AH367" s="84"/>
      <c r="AI367" s="84"/>
      <c r="AJ367" s="84"/>
      <c r="AK367" s="84"/>
      <c r="AL367" s="84"/>
      <c r="AM367" s="84"/>
      <c r="AN367" s="84"/>
      <c r="AO367" s="84"/>
      <c r="AP367" s="84"/>
      <c r="AQ367" s="84"/>
      <c r="AR367" s="84"/>
      <c r="AS367" s="84"/>
      <c r="AT367" s="84"/>
      <c r="AU367" s="84"/>
      <c r="AV367" s="84"/>
      <c r="AW367" s="84"/>
      <c r="AX367" s="84"/>
      <c r="AY367" s="84"/>
      <c r="AZ367" s="84"/>
      <c r="BA367" s="84"/>
      <c r="BB367" s="84"/>
      <c r="BC367" s="84"/>
      <c r="BD367" s="84"/>
      <c r="BE367" s="84"/>
      <c r="BF367" s="84"/>
      <c r="BG367" s="84"/>
      <c r="BH367" s="84"/>
      <c r="BI367" s="84"/>
      <c r="BJ367" s="84"/>
      <c r="BK367" s="84"/>
      <c r="BL367" s="84"/>
      <c r="BM367" s="84"/>
      <c r="BN367" s="84"/>
      <c r="BO367" s="84"/>
      <c r="BP367" s="84"/>
      <c r="BQ367" s="84"/>
      <c r="BR367" s="84"/>
      <c r="BS367" s="84"/>
      <c r="BT367" s="84"/>
      <c r="BU367" s="84"/>
      <c r="BV367" s="84"/>
      <c r="BW367" s="84"/>
      <c r="BX367" s="84"/>
      <c r="BY367" s="84"/>
      <c r="BZ367" s="84"/>
      <c r="CA367" s="84"/>
      <c r="CB367" s="84"/>
      <c r="CC367" s="84"/>
      <c r="CD367" s="84"/>
      <c r="CE367" s="84"/>
      <c r="CF367" s="84"/>
      <c r="CG367" s="84"/>
      <c r="CH367" s="84"/>
      <c r="CI367" s="84"/>
      <c r="CJ367" s="84"/>
      <c r="CK367" s="84"/>
      <c r="CL367" s="84"/>
      <c r="CM367" s="84"/>
      <c r="CN367" s="84"/>
      <c r="CO367" s="84"/>
      <c r="CP367" s="84"/>
      <c r="CQ367" s="84"/>
      <c r="CR367" s="84"/>
      <c r="CS367" s="84"/>
      <c r="CT367" s="84"/>
      <c r="CU367" s="84"/>
      <c r="CV367" s="84"/>
      <c r="CW367" s="84"/>
      <c r="CX367" s="84"/>
      <c r="CY367" s="84"/>
      <c r="CZ367" s="84"/>
      <c r="DA367" s="84"/>
    </row>
    <row r="368" spans="1:105" x14ac:dyDescent="0.3">
      <c r="A368" s="84"/>
      <c r="B368" s="86"/>
      <c r="C368" s="84"/>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c r="AD368" s="84"/>
      <c r="AE368" s="84"/>
      <c r="AF368" s="84"/>
      <c r="AG368" s="84"/>
      <c r="AH368" s="84"/>
      <c r="AI368" s="84"/>
      <c r="AJ368" s="84"/>
      <c r="AK368" s="84"/>
      <c r="AL368" s="84"/>
      <c r="AM368" s="84"/>
      <c r="AN368" s="84"/>
      <c r="AO368" s="84"/>
      <c r="AP368" s="84"/>
      <c r="AQ368" s="84"/>
      <c r="AR368" s="84"/>
      <c r="AS368" s="84"/>
      <c r="AT368" s="84"/>
      <c r="AU368" s="84"/>
      <c r="AV368" s="84"/>
      <c r="AW368" s="84"/>
      <c r="AX368" s="84"/>
      <c r="AY368" s="84"/>
      <c r="AZ368" s="84"/>
      <c r="BA368" s="84"/>
      <c r="BB368" s="84"/>
      <c r="BC368" s="84"/>
      <c r="BD368" s="84"/>
      <c r="BE368" s="84"/>
      <c r="BF368" s="84"/>
      <c r="BG368" s="84"/>
      <c r="BH368" s="84"/>
      <c r="BI368" s="84"/>
      <c r="BJ368" s="84"/>
      <c r="BK368" s="84"/>
      <c r="BL368" s="84"/>
      <c r="BM368" s="84"/>
      <c r="BN368" s="84"/>
      <c r="BO368" s="84"/>
      <c r="BP368" s="84"/>
      <c r="BQ368" s="84"/>
      <c r="BR368" s="84"/>
      <c r="BS368" s="84"/>
      <c r="BT368" s="84"/>
      <c r="BU368" s="84"/>
      <c r="BV368" s="84"/>
      <c r="BW368" s="84"/>
      <c r="BX368" s="84"/>
      <c r="BY368" s="84"/>
      <c r="BZ368" s="84"/>
      <c r="CA368" s="84"/>
      <c r="CB368" s="84"/>
      <c r="CC368" s="84"/>
      <c r="CD368" s="84"/>
      <c r="CE368" s="84"/>
      <c r="CF368" s="84"/>
      <c r="CG368" s="84"/>
      <c r="CH368" s="84"/>
      <c r="CI368" s="84"/>
      <c r="CJ368" s="84"/>
      <c r="CK368" s="84"/>
      <c r="CL368" s="84"/>
      <c r="CM368" s="84"/>
      <c r="CN368" s="84"/>
      <c r="CO368" s="84"/>
      <c r="CP368" s="84"/>
      <c r="CQ368" s="84"/>
      <c r="CR368" s="84"/>
      <c r="CS368" s="84"/>
      <c r="CT368" s="84"/>
      <c r="CU368" s="84"/>
      <c r="CV368" s="84"/>
      <c r="CW368" s="84"/>
      <c r="CX368" s="84"/>
      <c r="CY368" s="84"/>
      <c r="CZ368" s="84"/>
      <c r="DA368" s="84"/>
    </row>
    <row r="369" spans="1:105" x14ac:dyDescent="0.3">
      <c r="A369" s="84"/>
      <c r="B369" s="86"/>
      <c r="C369" s="84"/>
      <c r="D369" s="84"/>
      <c r="E369" s="84"/>
      <c r="F369" s="84"/>
      <c r="G369" s="84"/>
      <c r="H369" s="84"/>
      <c r="I369" s="84"/>
      <c r="J369" s="84"/>
      <c r="K369" s="84"/>
      <c r="L369" s="84"/>
      <c r="M369" s="84"/>
      <c r="N369" s="84"/>
      <c r="O369" s="84"/>
      <c r="P369" s="84"/>
      <c r="Q369" s="84"/>
      <c r="R369" s="84"/>
      <c r="S369" s="84"/>
      <c r="T369" s="84"/>
      <c r="U369" s="84"/>
      <c r="V369" s="84"/>
      <c r="W369" s="84"/>
      <c r="X369" s="84"/>
      <c r="Y369" s="84"/>
      <c r="Z369" s="84"/>
      <c r="AA369" s="84"/>
      <c r="AB369" s="84"/>
      <c r="AC369" s="84"/>
      <c r="AD369" s="84"/>
      <c r="AE369" s="84"/>
      <c r="AF369" s="84"/>
      <c r="AG369" s="84"/>
      <c r="AH369" s="84"/>
      <c r="AI369" s="84"/>
      <c r="AJ369" s="84"/>
      <c r="AK369" s="84"/>
      <c r="AL369" s="84"/>
      <c r="AM369" s="84"/>
      <c r="AN369" s="84"/>
      <c r="AO369" s="84"/>
      <c r="AP369" s="84"/>
      <c r="AQ369" s="84"/>
      <c r="AR369" s="84"/>
      <c r="AS369" s="84"/>
      <c r="AT369" s="84"/>
      <c r="AU369" s="84"/>
      <c r="AV369" s="84"/>
      <c r="AW369" s="84"/>
      <c r="AX369" s="84"/>
      <c r="AY369" s="84"/>
      <c r="AZ369" s="84"/>
      <c r="BA369" s="84"/>
      <c r="BB369" s="84"/>
      <c r="BC369" s="84"/>
      <c r="BD369" s="84"/>
      <c r="BE369" s="84"/>
      <c r="BF369" s="84"/>
      <c r="BG369" s="84"/>
      <c r="BH369" s="84"/>
      <c r="BI369" s="84"/>
      <c r="BJ369" s="84"/>
      <c r="BK369" s="84"/>
      <c r="BL369" s="84"/>
      <c r="BM369" s="84"/>
      <c r="BN369" s="84"/>
      <c r="BO369" s="84"/>
      <c r="BP369" s="84"/>
      <c r="BQ369" s="84"/>
      <c r="BR369" s="84"/>
      <c r="BS369" s="84"/>
      <c r="BT369" s="84"/>
      <c r="BU369" s="84"/>
      <c r="BV369" s="84"/>
      <c r="BW369" s="84"/>
      <c r="BX369" s="84"/>
      <c r="BY369" s="84"/>
      <c r="BZ369" s="84"/>
      <c r="CA369" s="84"/>
      <c r="CB369" s="84"/>
      <c r="CC369" s="84"/>
      <c r="CD369" s="84"/>
      <c r="CE369" s="84"/>
      <c r="CF369" s="84"/>
      <c r="CG369" s="84"/>
      <c r="CH369" s="84"/>
      <c r="CI369" s="84"/>
      <c r="CJ369" s="84"/>
      <c r="CK369" s="84"/>
      <c r="CL369" s="84"/>
      <c r="CM369" s="84"/>
      <c r="CN369" s="84"/>
      <c r="CO369" s="84"/>
      <c r="CP369" s="84"/>
      <c r="CQ369" s="84"/>
      <c r="CR369" s="84"/>
      <c r="CS369" s="84"/>
      <c r="CT369" s="84"/>
      <c r="CU369" s="84"/>
      <c r="CV369" s="84"/>
      <c r="CW369" s="84"/>
      <c r="CX369" s="84"/>
      <c r="CY369" s="84"/>
      <c r="CZ369" s="84"/>
      <c r="DA369" s="84"/>
    </row>
    <row r="370" spans="1:105" x14ac:dyDescent="0.3">
      <c r="A370" s="84"/>
      <c r="B370" s="86"/>
      <c r="C370" s="84"/>
      <c r="D370" s="84"/>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c r="AC370" s="84"/>
      <c r="AD370" s="84"/>
      <c r="AE370" s="84"/>
      <c r="AF370" s="84"/>
      <c r="AG370" s="84"/>
      <c r="AH370" s="84"/>
      <c r="AI370" s="84"/>
      <c r="AJ370" s="84"/>
      <c r="AK370" s="84"/>
      <c r="AL370" s="84"/>
      <c r="AM370" s="84"/>
      <c r="AN370" s="84"/>
      <c r="AO370" s="84"/>
      <c r="AP370" s="84"/>
      <c r="AQ370" s="84"/>
      <c r="AR370" s="84"/>
      <c r="AS370" s="84"/>
      <c r="AT370" s="84"/>
      <c r="AU370" s="84"/>
      <c r="AV370" s="84"/>
      <c r="AW370" s="84"/>
      <c r="AX370" s="84"/>
      <c r="AY370" s="84"/>
      <c r="AZ370" s="84"/>
      <c r="BA370" s="84"/>
      <c r="BB370" s="84"/>
      <c r="BC370" s="84"/>
      <c r="BD370" s="84"/>
      <c r="BE370" s="84"/>
      <c r="BF370" s="84"/>
      <c r="BG370" s="84"/>
      <c r="BH370" s="84"/>
      <c r="BI370" s="84"/>
      <c r="BJ370" s="84"/>
      <c r="BK370" s="84"/>
      <c r="BL370" s="84"/>
      <c r="BM370" s="84"/>
      <c r="BN370" s="84"/>
      <c r="BO370" s="84"/>
      <c r="BP370" s="84"/>
      <c r="BQ370" s="84"/>
      <c r="BR370" s="84"/>
      <c r="BS370" s="84"/>
      <c r="BT370" s="84"/>
      <c r="BU370" s="84"/>
      <c r="BV370" s="84"/>
      <c r="BW370" s="84"/>
      <c r="BX370" s="84"/>
      <c r="BY370" s="84"/>
      <c r="BZ370" s="84"/>
      <c r="CA370" s="84"/>
      <c r="CB370" s="84"/>
      <c r="CC370" s="84"/>
      <c r="CD370" s="84"/>
      <c r="CE370" s="84"/>
      <c r="CF370" s="84"/>
      <c r="CG370" s="84"/>
      <c r="CH370" s="84"/>
      <c r="CI370" s="84"/>
      <c r="CJ370" s="84"/>
      <c r="CK370" s="84"/>
      <c r="CL370" s="84"/>
      <c r="CM370" s="84"/>
      <c r="CN370" s="84"/>
      <c r="CO370" s="84"/>
      <c r="CP370" s="84"/>
      <c r="CQ370" s="84"/>
      <c r="CR370" s="84"/>
      <c r="CS370" s="84"/>
      <c r="CT370" s="84"/>
      <c r="CU370" s="84"/>
      <c r="CV370" s="84"/>
      <c r="CW370" s="84"/>
      <c r="CX370" s="84"/>
      <c r="CY370" s="84"/>
      <c r="CZ370" s="84"/>
      <c r="DA370" s="84"/>
    </row>
    <row r="371" spans="1:105" x14ac:dyDescent="0.3">
      <c r="A371" s="84"/>
      <c r="B371" s="86"/>
      <c r="C371" s="84"/>
      <c r="D371" s="84"/>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c r="AD371" s="84"/>
      <c r="AE371" s="84"/>
      <c r="AF371" s="84"/>
      <c r="AG371" s="84"/>
      <c r="AH371" s="84"/>
      <c r="AI371" s="84"/>
      <c r="AJ371" s="84"/>
      <c r="AK371" s="84"/>
      <c r="AL371" s="84"/>
      <c r="AM371" s="84"/>
      <c r="AN371" s="84"/>
      <c r="AO371" s="84"/>
      <c r="AP371" s="84"/>
      <c r="AQ371" s="84"/>
      <c r="AR371" s="84"/>
      <c r="AS371" s="84"/>
      <c r="AT371" s="84"/>
      <c r="AU371" s="84"/>
      <c r="AV371" s="84"/>
      <c r="AW371" s="84"/>
      <c r="AX371" s="84"/>
      <c r="AY371" s="84"/>
      <c r="AZ371" s="84"/>
      <c r="BA371" s="84"/>
      <c r="BB371" s="84"/>
      <c r="BC371" s="84"/>
      <c r="BD371" s="84"/>
      <c r="BE371" s="84"/>
      <c r="BF371" s="84"/>
      <c r="BG371" s="84"/>
      <c r="BH371" s="84"/>
      <c r="BI371" s="84"/>
      <c r="BJ371" s="84"/>
      <c r="BK371" s="84"/>
      <c r="BL371" s="84"/>
      <c r="BM371" s="84"/>
      <c r="BN371" s="84"/>
      <c r="BO371" s="84"/>
      <c r="BP371" s="84"/>
      <c r="BQ371" s="84"/>
      <c r="BR371" s="84"/>
      <c r="BS371" s="84"/>
      <c r="BT371" s="84"/>
      <c r="BU371" s="84"/>
      <c r="BV371" s="84"/>
      <c r="BW371" s="84"/>
      <c r="BX371" s="84"/>
      <c r="BY371" s="84"/>
      <c r="BZ371" s="84"/>
      <c r="CA371" s="84"/>
      <c r="CB371" s="84"/>
      <c r="CC371" s="84"/>
      <c r="CD371" s="84"/>
      <c r="CE371" s="84"/>
      <c r="CF371" s="84"/>
      <c r="CG371" s="84"/>
      <c r="CH371" s="84"/>
      <c r="CI371" s="84"/>
      <c r="CJ371" s="84"/>
      <c r="CK371" s="84"/>
      <c r="CL371" s="84"/>
      <c r="CM371" s="84"/>
      <c r="CN371" s="84"/>
      <c r="CO371" s="84"/>
      <c r="CP371" s="84"/>
      <c r="CQ371" s="84"/>
      <c r="CR371" s="84"/>
      <c r="CS371" s="84"/>
      <c r="CT371" s="84"/>
      <c r="CU371" s="84"/>
      <c r="CV371" s="84"/>
      <c r="CW371" s="84"/>
      <c r="CX371" s="84"/>
      <c r="CY371" s="84"/>
      <c r="CZ371" s="84"/>
      <c r="DA371" s="84"/>
    </row>
    <row r="372" spans="1:105" x14ac:dyDescent="0.3">
      <c r="A372" s="84"/>
      <c r="B372" s="86"/>
      <c r="C372" s="84"/>
      <c r="D372" s="84"/>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c r="AC372" s="84"/>
      <c r="AD372" s="84"/>
      <c r="AE372" s="84"/>
      <c r="AF372" s="84"/>
      <c r="AG372" s="84"/>
      <c r="AH372" s="84"/>
      <c r="AI372" s="84"/>
      <c r="AJ372" s="84"/>
      <c r="AK372" s="84"/>
      <c r="AL372" s="84"/>
      <c r="AM372" s="84"/>
      <c r="AN372" s="84"/>
      <c r="AO372" s="84"/>
      <c r="AP372" s="84"/>
      <c r="AQ372" s="84"/>
      <c r="AR372" s="84"/>
      <c r="AS372" s="84"/>
      <c r="AT372" s="84"/>
      <c r="AU372" s="84"/>
      <c r="AV372" s="84"/>
      <c r="AW372" s="84"/>
      <c r="AX372" s="84"/>
      <c r="AY372" s="84"/>
      <c r="AZ372" s="84"/>
      <c r="BA372" s="84"/>
      <c r="BB372" s="84"/>
      <c r="BC372" s="84"/>
      <c r="BD372" s="84"/>
      <c r="BE372" s="84"/>
      <c r="BF372" s="84"/>
      <c r="BG372" s="84"/>
      <c r="BH372" s="84"/>
      <c r="BI372" s="84"/>
      <c r="BJ372" s="84"/>
      <c r="BK372" s="84"/>
      <c r="BL372" s="84"/>
      <c r="BM372" s="84"/>
      <c r="BN372" s="84"/>
      <c r="BO372" s="84"/>
      <c r="BP372" s="84"/>
      <c r="BQ372" s="84"/>
      <c r="BR372" s="84"/>
      <c r="BS372" s="84"/>
      <c r="BT372" s="84"/>
      <c r="BU372" s="84"/>
      <c r="BV372" s="84"/>
      <c r="BW372" s="84"/>
      <c r="BX372" s="84"/>
      <c r="BY372" s="84"/>
      <c r="BZ372" s="84"/>
      <c r="CA372" s="84"/>
      <c r="CB372" s="84"/>
      <c r="CC372" s="84"/>
      <c r="CD372" s="84"/>
      <c r="CE372" s="84"/>
      <c r="CF372" s="84"/>
      <c r="CG372" s="84"/>
      <c r="CH372" s="84"/>
      <c r="CI372" s="84"/>
      <c r="CJ372" s="84"/>
      <c r="CK372" s="84"/>
      <c r="CL372" s="84"/>
      <c r="CM372" s="84"/>
      <c r="CN372" s="84"/>
      <c r="CO372" s="84"/>
      <c r="CP372" s="84"/>
      <c r="CQ372" s="84"/>
      <c r="CR372" s="84"/>
      <c r="CS372" s="84"/>
      <c r="CT372" s="84"/>
      <c r="CU372" s="84"/>
      <c r="CV372" s="84"/>
      <c r="CW372" s="84"/>
      <c r="CX372" s="84"/>
      <c r="CY372" s="84"/>
      <c r="CZ372" s="84"/>
      <c r="DA372" s="84"/>
    </row>
    <row r="373" spans="1:105" x14ac:dyDescent="0.3">
      <c r="A373" s="84"/>
      <c r="B373" s="86"/>
      <c r="C373" s="84"/>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c r="AD373" s="84"/>
      <c r="AE373" s="84"/>
      <c r="AF373" s="84"/>
      <c r="AG373" s="84"/>
      <c r="AH373" s="84"/>
      <c r="AI373" s="84"/>
      <c r="AJ373" s="84"/>
      <c r="AK373" s="84"/>
      <c r="AL373" s="84"/>
      <c r="AM373" s="84"/>
      <c r="AN373" s="84"/>
      <c r="AO373" s="84"/>
      <c r="AP373" s="84"/>
      <c r="AQ373" s="84"/>
      <c r="AR373" s="84"/>
      <c r="AS373" s="84"/>
      <c r="AT373" s="84"/>
      <c r="AU373" s="84"/>
      <c r="AV373" s="84"/>
      <c r="AW373" s="84"/>
      <c r="AX373" s="84"/>
      <c r="AY373" s="84"/>
      <c r="AZ373" s="84"/>
      <c r="BA373" s="84"/>
      <c r="BB373" s="84"/>
      <c r="BC373" s="84"/>
      <c r="BD373" s="84"/>
      <c r="BE373" s="84"/>
      <c r="BF373" s="84"/>
      <c r="BG373" s="84"/>
      <c r="BH373" s="84"/>
      <c r="BI373" s="84"/>
      <c r="BJ373" s="84"/>
      <c r="BK373" s="84"/>
      <c r="BL373" s="84"/>
      <c r="BM373" s="84"/>
      <c r="BN373" s="84"/>
      <c r="BO373" s="84"/>
      <c r="BP373" s="84"/>
      <c r="BQ373" s="84"/>
      <c r="BR373" s="84"/>
      <c r="BS373" s="84"/>
      <c r="BT373" s="84"/>
      <c r="BU373" s="84"/>
      <c r="BV373" s="84"/>
      <c r="BW373" s="84"/>
      <c r="BX373" s="84"/>
      <c r="BY373" s="84"/>
      <c r="BZ373" s="84"/>
      <c r="CA373" s="84"/>
      <c r="CB373" s="84"/>
      <c r="CC373" s="84"/>
      <c r="CD373" s="84"/>
      <c r="CE373" s="84"/>
      <c r="CF373" s="84"/>
      <c r="CG373" s="84"/>
      <c r="CH373" s="84"/>
      <c r="CI373" s="84"/>
      <c r="CJ373" s="84"/>
      <c r="CK373" s="84"/>
      <c r="CL373" s="84"/>
      <c r="CM373" s="84"/>
      <c r="CN373" s="84"/>
      <c r="CO373" s="84"/>
      <c r="CP373" s="84"/>
      <c r="CQ373" s="84"/>
      <c r="CR373" s="84"/>
      <c r="CS373" s="84"/>
      <c r="CT373" s="84"/>
      <c r="CU373" s="84"/>
      <c r="CV373" s="84"/>
      <c r="CW373" s="84"/>
      <c r="CX373" s="84"/>
      <c r="CY373" s="84"/>
      <c r="CZ373" s="84"/>
      <c r="DA373" s="84"/>
    </row>
    <row r="374" spans="1:105" x14ac:dyDescent="0.3">
      <c r="A374" s="84"/>
      <c r="B374" s="86"/>
      <c r="C374" s="84"/>
      <c r="D374" s="84"/>
      <c r="E374" s="84"/>
      <c r="F374" s="84"/>
      <c r="G374" s="84"/>
      <c r="H374" s="84"/>
      <c r="I374" s="84"/>
      <c r="J374" s="84"/>
      <c r="K374" s="84"/>
      <c r="L374" s="84"/>
      <c r="M374" s="84"/>
      <c r="N374" s="84"/>
      <c r="O374" s="84"/>
      <c r="P374" s="84"/>
      <c r="Q374" s="84"/>
      <c r="R374" s="84"/>
      <c r="S374" s="84"/>
      <c r="T374" s="84"/>
      <c r="U374" s="84"/>
      <c r="V374" s="84"/>
      <c r="W374" s="84"/>
      <c r="X374" s="84"/>
      <c r="Y374" s="84"/>
      <c r="Z374" s="84"/>
      <c r="AA374" s="84"/>
      <c r="AB374" s="84"/>
      <c r="AC374" s="84"/>
      <c r="AD374" s="84"/>
      <c r="AE374" s="84"/>
      <c r="AF374" s="84"/>
      <c r="AG374" s="84"/>
      <c r="AH374" s="84"/>
      <c r="AI374" s="84"/>
      <c r="AJ374" s="84"/>
      <c r="AK374" s="84"/>
      <c r="AL374" s="84"/>
      <c r="AM374" s="84"/>
      <c r="AN374" s="84"/>
      <c r="AO374" s="84"/>
      <c r="AP374" s="84"/>
      <c r="AQ374" s="84"/>
      <c r="AR374" s="84"/>
      <c r="AS374" s="84"/>
      <c r="AT374" s="84"/>
      <c r="AU374" s="84"/>
      <c r="AV374" s="84"/>
      <c r="AW374" s="84"/>
      <c r="AX374" s="84"/>
      <c r="AY374" s="84"/>
      <c r="AZ374" s="84"/>
      <c r="BA374" s="84"/>
      <c r="BB374" s="84"/>
      <c r="BC374" s="84"/>
      <c r="BD374" s="84"/>
      <c r="BE374" s="84"/>
      <c r="BF374" s="84"/>
      <c r="BG374" s="84"/>
      <c r="BH374" s="84"/>
      <c r="BI374" s="84"/>
      <c r="BJ374" s="84"/>
      <c r="BK374" s="84"/>
      <c r="BL374" s="84"/>
      <c r="BM374" s="84"/>
      <c r="BN374" s="84"/>
      <c r="BO374" s="84"/>
      <c r="BP374" s="84"/>
      <c r="BQ374" s="84"/>
      <c r="BR374" s="84"/>
      <c r="BS374" s="84"/>
      <c r="BT374" s="84"/>
      <c r="BU374" s="84"/>
      <c r="BV374" s="84"/>
      <c r="BW374" s="84"/>
      <c r="BX374" s="84"/>
      <c r="BY374" s="84"/>
      <c r="BZ374" s="84"/>
      <c r="CA374" s="84"/>
      <c r="CB374" s="84"/>
      <c r="CC374" s="84"/>
      <c r="CD374" s="84"/>
      <c r="CE374" s="84"/>
      <c r="CF374" s="84"/>
      <c r="CG374" s="84"/>
      <c r="CH374" s="84"/>
      <c r="CI374" s="84"/>
      <c r="CJ374" s="84"/>
      <c r="CK374" s="84"/>
      <c r="CL374" s="84"/>
      <c r="CM374" s="84"/>
      <c r="CN374" s="84"/>
      <c r="CO374" s="84"/>
      <c r="CP374" s="84"/>
      <c r="CQ374" s="84"/>
      <c r="CR374" s="84"/>
      <c r="CS374" s="84"/>
      <c r="CT374" s="84"/>
      <c r="CU374" s="84"/>
      <c r="CV374" s="84"/>
      <c r="CW374" s="84"/>
      <c r="CX374" s="84"/>
      <c r="CY374" s="84"/>
      <c r="CZ374" s="84"/>
      <c r="DA374" s="84"/>
    </row>
    <row r="375" spans="1:105" x14ac:dyDescent="0.3">
      <c r="A375" s="84"/>
      <c r="B375" s="86"/>
      <c r="C375" s="84"/>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c r="AB375" s="84"/>
      <c r="AC375" s="84"/>
      <c r="AD375" s="84"/>
      <c r="AE375" s="84"/>
      <c r="AF375" s="84"/>
      <c r="AG375" s="84"/>
      <c r="AH375" s="84"/>
      <c r="AI375" s="84"/>
      <c r="AJ375" s="84"/>
      <c r="AK375" s="84"/>
      <c r="AL375" s="84"/>
      <c r="AM375" s="84"/>
      <c r="AN375" s="84"/>
      <c r="AO375" s="84"/>
      <c r="AP375" s="84"/>
      <c r="AQ375" s="84"/>
      <c r="AR375" s="84"/>
      <c r="AS375" s="84"/>
      <c r="AT375" s="84"/>
      <c r="AU375" s="84"/>
      <c r="AV375" s="84"/>
      <c r="AW375" s="84"/>
      <c r="AX375" s="84"/>
      <c r="AY375" s="84"/>
      <c r="AZ375" s="84"/>
      <c r="BA375" s="84"/>
      <c r="BB375" s="84"/>
      <c r="BC375" s="84"/>
      <c r="BD375" s="84"/>
      <c r="BE375" s="84"/>
      <c r="BF375" s="84"/>
      <c r="BG375" s="84"/>
      <c r="BH375" s="84"/>
      <c r="BI375" s="84"/>
      <c r="BJ375" s="84"/>
      <c r="BK375" s="84"/>
      <c r="BL375" s="84"/>
      <c r="BM375" s="84"/>
      <c r="BN375" s="84"/>
      <c r="BO375" s="84"/>
      <c r="BP375" s="84"/>
      <c r="BQ375" s="84"/>
      <c r="BR375" s="84"/>
      <c r="BS375" s="84"/>
      <c r="BT375" s="84"/>
      <c r="BU375" s="84"/>
      <c r="BV375" s="84"/>
      <c r="BW375" s="84"/>
      <c r="BX375" s="84"/>
      <c r="BY375" s="84"/>
      <c r="BZ375" s="84"/>
      <c r="CA375" s="84"/>
      <c r="CB375" s="84"/>
      <c r="CC375" s="84"/>
      <c r="CD375" s="84"/>
      <c r="CE375" s="84"/>
      <c r="CF375" s="84"/>
      <c r="CG375" s="84"/>
      <c r="CH375" s="84"/>
      <c r="CI375" s="84"/>
      <c r="CJ375" s="84"/>
      <c r="CK375" s="84"/>
      <c r="CL375" s="84"/>
      <c r="CM375" s="84"/>
      <c r="CN375" s="84"/>
      <c r="CO375" s="84"/>
      <c r="CP375" s="84"/>
      <c r="CQ375" s="84"/>
      <c r="CR375" s="84"/>
      <c r="CS375" s="84"/>
      <c r="CT375" s="84"/>
      <c r="CU375" s="84"/>
      <c r="CV375" s="84"/>
      <c r="CW375" s="84"/>
      <c r="CX375" s="84"/>
      <c r="CY375" s="84"/>
      <c r="CZ375" s="84"/>
      <c r="DA375" s="84"/>
    </row>
    <row r="376" spans="1:105" x14ac:dyDescent="0.3">
      <c r="A376" s="84"/>
      <c r="B376" s="86"/>
      <c r="C376" s="84"/>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c r="AB376" s="84"/>
      <c r="AC376" s="84"/>
      <c r="AD376" s="84"/>
      <c r="AE376" s="84"/>
      <c r="AF376" s="84"/>
      <c r="AG376" s="84"/>
      <c r="AH376" s="84"/>
      <c r="AI376" s="84"/>
      <c r="AJ376" s="84"/>
      <c r="AK376" s="84"/>
      <c r="AL376" s="84"/>
      <c r="AM376" s="84"/>
      <c r="AN376" s="84"/>
      <c r="AO376" s="84"/>
      <c r="AP376" s="84"/>
      <c r="AQ376" s="84"/>
      <c r="AR376" s="84"/>
      <c r="AS376" s="84"/>
      <c r="AT376" s="84"/>
      <c r="AU376" s="84"/>
      <c r="AV376" s="84"/>
      <c r="AW376" s="84"/>
      <c r="AX376" s="84"/>
      <c r="AY376" s="84"/>
      <c r="AZ376" s="84"/>
      <c r="BA376" s="84"/>
      <c r="BB376" s="84"/>
      <c r="BC376" s="84"/>
      <c r="BD376" s="84"/>
      <c r="BE376" s="84"/>
      <c r="BF376" s="84"/>
      <c r="BG376" s="84"/>
      <c r="BH376" s="84"/>
      <c r="BI376" s="84"/>
      <c r="BJ376" s="84"/>
      <c r="BK376" s="84"/>
      <c r="BL376" s="84"/>
      <c r="BM376" s="84"/>
      <c r="BN376" s="84"/>
      <c r="BO376" s="84"/>
      <c r="BP376" s="84"/>
      <c r="BQ376" s="84"/>
      <c r="BR376" s="84"/>
      <c r="BS376" s="84"/>
      <c r="BT376" s="84"/>
      <c r="BU376" s="84"/>
      <c r="BV376" s="84"/>
      <c r="BW376" s="84"/>
      <c r="BX376" s="84"/>
      <c r="BY376" s="84"/>
      <c r="BZ376" s="84"/>
      <c r="CA376" s="84"/>
      <c r="CB376" s="84"/>
      <c r="CC376" s="84"/>
      <c r="CD376" s="84"/>
      <c r="CE376" s="84"/>
      <c r="CF376" s="84"/>
      <c r="CG376" s="84"/>
      <c r="CH376" s="84"/>
      <c r="CI376" s="84"/>
      <c r="CJ376" s="84"/>
      <c r="CK376" s="84"/>
      <c r="CL376" s="84"/>
      <c r="CM376" s="84"/>
      <c r="CN376" s="84"/>
      <c r="CO376" s="84"/>
      <c r="CP376" s="84"/>
      <c r="CQ376" s="84"/>
      <c r="CR376" s="84"/>
      <c r="CS376" s="84"/>
      <c r="CT376" s="84"/>
      <c r="CU376" s="84"/>
      <c r="CV376" s="84"/>
      <c r="CW376" s="84"/>
      <c r="CX376" s="84"/>
      <c r="CY376" s="84"/>
      <c r="CZ376" s="84"/>
      <c r="DA376" s="84"/>
    </row>
    <row r="377" spans="1:105" x14ac:dyDescent="0.3">
      <c r="A377" s="84"/>
      <c r="B377" s="86"/>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c r="AD377" s="84"/>
      <c r="AE377" s="84"/>
      <c r="AF377" s="84"/>
      <c r="AG377" s="84"/>
      <c r="AH377" s="84"/>
      <c r="AI377" s="84"/>
      <c r="AJ377" s="84"/>
      <c r="AK377" s="84"/>
      <c r="AL377" s="84"/>
      <c r="AM377" s="84"/>
      <c r="AN377" s="84"/>
      <c r="AO377" s="84"/>
      <c r="AP377" s="84"/>
      <c r="AQ377" s="84"/>
      <c r="AR377" s="84"/>
      <c r="AS377" s="84"/>
      <c r="AT377" s="84"/>
      <c r="AU377" s="84"/>
      <c r="AV377" s="84"/>
      <c r="AW377" s="84"/>
      <c r="AX377" s="84"/>
      <c r="AY377" s="84"/>
      <c r="AZ377" s="84"/>
      <c r="BA377" s="84"/>
      <c r="BB377" s="84"/>
      <c r="BC377" s="84"/>
      <c r="BD377" s="84"/>
      <c r="BE377" s="84"/>
      <c r="BF377" s="84"/>
      <c r="BG377" s="84"/>
      <c r="BH377" s="84"/>
      <c r="BI377" s="84"/>
      <c r="BJ377" s="84"/>
      <c r="BK377" s="84"/>
      <c r="BL377" s="84"/>
      <c r="BM377" s="84"/>
      <c r="BN377" s="84"/>
      <c r="BO377" s="84"/>
      <c r="BP377" s="84"/>
      <c r="BQ377" s="84"/>
      <c r="BR377" s="84"/>
      <c r="BS377" s="84"/>
      <c r="BT377" s="84"/>
      <c r="BU377" s="84"/>
      <c r="BV377" s="84"/>
      <c r="BW377" s="84"/>
      <c r="BX377" s="84"/>
      <c r="BY377" s="84"/>
      <c r="BZ377" s="84"/>
      <c r="CA377" s="84"/>
      <c r="CB377" s="84"/>
      <c r="CC377" s="84"/>
      <c r="CD377" s="84"/>
      <c r="CE377" s="84"/>
      <c r="CF377" s="84"/>
      <c r="CG377" s="84"/>
      <c r="CH377" s="84"/>
      <c r="CI377" s="84"/>
      <c r="CJ377" s="84"/>
      <c r="CK377" s="84"/>
      <c r="CL377" s="84"/>
      <c r="CM377" s="84"/>
      <c r="CN377" s="84"/>
      <c r="CO377" s="84"/>
      <c r="CP377" s="84"/>
      <c r="CQ377" s="84"/>
      <c r="CR377" s="84"/>
      <c r="CS377" s="84"/>
      <c r="CT377" s="84"/>
      <c r="CU377" s="84"/>
      <c r="CV377" s="84"/>
      <c r="CW377" s="84"/>
      <c r="CX377" s="84"/>
      <c r="CY377" s="84"/>
      <c r="CZ377" s="84"/>
      <c r="DA377" s="84"/>
    </row>
    <row r="378" spans="1:105" x14ac:dyDescent="0.3">
      <c r="A378" s="84"/>
      <c r="B378" s="86"/>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c r="AD378" s="84"/>
      <c r="AE378" s="84"/>
      <c r="AF378" s="84"/>
      <c r="AG378" s="84"/>
      <c r="AH378" s="84"/>
      <c r="AI378" s="84"/>
      <c r="AJ378" s="84"/>
      <c r="AK378" s="84"/>
      <c r="AL378" s="84"/>
      <c r="AM378" s="84"/>
      <c r="AN378" s="84"/>
      <c r="AO378" s="84"/>
      <c r="AP378" s="84"/>
      <c r="AQ378" s="84"/>
      <c r="AR378" s="84"/>
      <c r="AS378" s="84"/>
      <c r="AT378" s="84"/>
      <c r="AU378" s="84"/>
      <c r="AV378" s="84"/>
      <c r="AW378" s="84"/>
      <c r="AX378" s="84"/>
      <c r="AY378" s="84"/>
      <c r="AZ378" s="84"/>
      <c r="BA378" s="84"/>
      <c r="BB378" s="84"/>
      <c r="BC378" s="84"/>
      <c r="BD378" s="84"/>
      <c r="BE378" s="84"/>
      <c r="BF378" s="84"/>
      <c r="BG378" s="84"/>
      <c r="BH378" s="84"/>
      <c r="BI378" s="84"/>
      <c r="BJ378" s="84"/>
      <c r="BK378" s="84"/>
      <c r="BL378" s="84"/>
      <c r="BM378" s="84"/>
      <c r="BN378" s="84"/>
      <c r="BO378" s="84"/>
      <c r="BP378" s="84"/>
      <c r="BQ378" s="84"/>
      <c r="BR378" s="84"/>
      <c r="BS378" s="84"/>
      <c r="BT378" s="84"/>
      <c r="BU378" s="84"/>
      <c r="BV378" s="84"/>
      <c r="BW378" s="84"/>
      <c r="BX378" s="84"/>
      <c r="BY378" s="84"/>
      <c r="BZ378" s="84"/>
      <c r="CA378" s="84"/>
      <c r="CB378" s="84"/>
      <c r="CC378" s="84"/>
      <c r="CD378" s="84"/>
      <c r="CE378" s="84"/>
      <c r="CF378" s="84"/>
      <c r="CG378" s="84"/>
      <c r="CH378" s="84"/>
      <c r="CI378" s="84"/>
      <c r="CJ378" s="84"/>
      <c r="CK378" s="84"/>
      <c r="CL378" s="84"/>
      <c r="CM378" s="84"/>
      <c r="CN378" s="84"/>
      <c r="CO378" s="84"/>
      <c r="CP378" s="84"/>
      <c r="CQ378" s="84"/>
      <c r="CR378" s="84"/>
      <c r="CS378" s="84"/>
      <c r="CT378" s="84"/>
      <c r="CU378" s="84"/>
      <c r="CV378" s="84"/>
      <c r="CW378" s="84"/>
      <c r="CX378" s="84"/>
      <c r="CY378" s="84"/>
      <c r="CZ378" s="84"/>
      <c r="DA378" s="84"/>
    </row>
    <row r="379" spans="1:105" x14ac:dyDescent="0.3">
      <c r="A379" s="84"/>
      <c r="B379" s="86"/>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c r="AD379" s="84"/>
      <c r="AE379" s="84"/>
      <c r="AF379" s="84"/>
      <c r="AG379" s="84"/>
      <c r="AH379" s="84"/>
      <c r="AI379" s="84"/>
      <c r="AJ379" s="84"/>
      <c r="AK379" s="84"/>
      <c r="AL379" s="84"/>
      <c r="AM379" s="84"/>
      <c r="AN379" s="84"/>
      <c r="AO379" s="84"/>
      <c r="AP379" s="84"/>
      <c r="AQ379" s="84"/>
      <c r="AR379" s="84"/>
      <c r="AS379" s="84"/>
      <c r="AT379" s="84"/>
      <c r="AU379" s="84"/>
      <c r="AV379" s="84"/>
      <c r="AW379" s="84"/>
      <c r="AX379" s="84"/>
      <c r="AY379" s="84"/>
      <c r="AZ379" s="84"/>
      <c r="BA379" s="84"/>
      <c r="BB379" s="84"/>
      <c r="BC379" s="84"/>
      <c r="BD379" s="84"/>
      <c r="BE379" s="84"/>
      <c r="BF379" s="84"/>
      <c r="BG379" s="84"/>
      <c r="BH379" s="84"/>
      <c r="BI379" s="84"/>
      <c r="BJ379" s="84"/>
      <c r="BK379" s="84"/>
      <c r="BL379" s="84"/>
      <c r="BM379" s="84"/>
      <c r="BN379" s="84"/>
      <c r="BO379" s="84"/>
      <c r="BP379" s="84"/>
      <c r="BQ379" s="84"/>
      <c r="BR379" s="84"/>
      <c r="BS379" s="84"/>
      <c r="BT379" s="84"/>
      <c r="BU379" s="84"/>
      <c r="BV379" s="84"/>
      <c r="BW379" s="84"/>
      <c r="BX379" s="84"/>
      <c r="BY379" s="84"/>
      <c r="BZ379" s="84"/>
      <c r="CA379" s="84"/>
      <c r="CB379" s="84"/>
      <c r="CC379" s="84"/>
      <c r="CD379" s="84"/>
      <c r="CE379" s="84"/>
      <c r="CF379" s="84"/>
      <c r="CG379" s="84"/>
      <c r="CH379" s="84"/>
      <c r="CI379" s="84"/>
      <c r="CJ379" s="84"/>
      <c r="CK379" s="84"/>
      <c r="CL379" s="84"/>
      <c r="CM379" s="84"/>
      <c r="CN379" s="84"/>
      <c r="CO379" s="84"/>
      <c r="CP379" s="84"/>
      <c r="CQ379" s="84"/>
      <c r="CR379" s="84"/>
      <c r="CS379" s="84"/>
      <c r="CT379" s="84"/>
      <c r="CU379" s="84"/>
      <c r="CV379" s="84"/>
      <c r="CW379" s="84"/>
      <c r="CX379" s="84"/>
      <c r="CY379" s="84"/>
      <c r="CZ379" s="84"/>
      <c r="DA379" s="84"/>
    </row>
    <row r="380" spans="1:105" x14ac:dyDescent="0.3">
      <c r="A380" s="84"/>
      <c r="B380" s="86"/>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c r="AC380" s="84"/>
      <c r="AD380" s="84"/>
      <c r="AE380" s="84"/>
      <c r="AF380" s="84"/>
      <c r="AG380" s="84"/>
      <c r="AH380" s="84"/>
      <c r="AI380" s="84"/>
      <c r="AJ380" s="84"/>
      <c r="AK380" s="84"/>
      <c r="AL380" s="84"/>
      <c r="AM380" s="84"/>
      <c r="AN380" s="84"/>
      <c r="AO380" s="84"/>
      <c r="AP380" s="84"/>
      <c r="AQ380" s="84"/>
      <c r="AR380" s="84"/>
      <c r="AS380" s="84"/>
      <c r="AT380" s="84"/>
      <c r="AU380" s="84"/>
      <c r="AV380" s="84"/>
      <c r="AW380" s="84"/>
      <c r="AX380" s="84"/>
      <c r="AY380" s="84"/>
      <c r="AZ380" s="84"/>
      <c r="BA380" s="84"/>
      <c r="BB380" s="84"/>
      <c r="BC380" s="84"/>
      <c r="BD380" s="84"/>
      <c r="BE380" s="84"/>
      <c r="BF380" s="84"/>
      <c r="BG380" s="84"/>
      <c r="BH380" s="84"/>
      <c r="BI380" s="84"/>
      <c r="BJ380" s="84"/>
      <c r="BK380" s="84"/>
      <c r="BL380" s="84"/>
      <c r="BM380" s="84"/>
      <c r="BN380" s="84"/>
      <c r="BO380" s="84"/>
      <c r="BP380" s="84"/>
      <c r="BQ380" s="84"/>
      <c r="BR380" s="84"/>
      <c r="BS380" s="84"/>
      <c r="BT380" s="84"/>
      <c r="BU380" s="84"/>
      <c r="BV380" s="84"/>
      <c r="BW380" s="84"/>
      <c r="BX380" s="84"/>
      <c r="BY380" s="84"/>
      <c r="BZ380" s="84"/>
      <c r="CA380" s="84"/>
      <c r="CB380" s="84"/>
      <c r="CC380" s="84"/>
      <c r="CD380" s="84"/>
      <c r="CE380" s="84"/>
      <c r="CF380" s="84"/>
      <c r="CG380" s="84"/>
      <c r="CH380" s="84"/>
      <c r="CI380" s="84"/>
      <c r="CJ380" s="84"/>
      <c r="CK380" s="84"/>
      <c r="CL380" s="84"/>
      <c r="CM380" s="84"/>
      <c r="CN380" s="84"/>
      <c r="CO380" s="84"/>
      <c r="CP380" s="84"/>
      <c r="CQ380" s="84"/>
      <c r="CR380" s="84"/>
      <c r="CS380" s="84"/>
      <c r="CT380" s="84"/>
      <c r="CU380" s="84"/>
      <c r="CV380" s="84"/>
      <c r="CW380" s="84"/>
      <c r="CX380" s="84"/>
      <c r="CY380" s="84"/>
      <c r="CZ380" s="84"/>
      <c r="DA380" s="84"/>
    </row>
    <row r="381" spans="1:105" x14ac:dyDescent="0.3">
      <c r="A381" s="84"/>
      <c r="B381" s="86"/>
      <c r="C381" s="84"/>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c r="AB381" s="84"/>
      <c r="AC381" s="84"/>
      <c r="AD381" s="84"/>
      <c r="AE381" s="84"/>
      <c r="AF381" s="84"/>
      <c r="AG381" s="84"/>
      <c r="AH381" s="84"/>
      <c r="AI381" s="84"/>
      <c r="AJ381" s="84"/>
      <c r="AK381" s="84"/>
      <c r="AL381" s="84"/>
      <c r="AM381" s="84"/>
      <c r="AN381" s="84"/>
      <c r="AO381" s="84"/>
      <c r="AP381" s="84"/>
      <c r="AQ381" s="84"/>
      <c r="AR381" s="84"/>
      <c r="AS381" s="84"/>
      <c r="AT381" s="84"/>
      <c r="AU381" s="84"/>
      <c r="AV381" s="84"/>
      <c r="AW381" s="84"/>
      <c r="AX381" s="84"/>
      <c r="AY381" s="84"/>
      <c r="AZ381" s="84"/>
      <c r="BA381" s="84"/>
      <c r="BB381" s="84"/>
      <c r="BC381" s="84"/>
      <c r="BD381" s="84"/>
      <c r="BE381" s="84"/>
      <c r="BF381" s="84"/>
      <c r="BG381" s="84"/>
      <c r="BH381" s="84"/>
      <c r="BI381" s="84"/>
      <c r="BJ381" s="84"/>
      <c r="BK381" s="84"/>
      <c r="BL381" s="84"/>
      <c r="BM381" s="84"/>
      <c r="BN381" s="84"/>
      <c r="BO381" s="84"/>
      <c r="BP381" s="84"/>
      <c r="BQ381" s="84"/>
      <c r="BR381" s="84"/>
      <c r="BS381" s="84"/>
      <c r="BT381" s="84"/>
      <c r="BU381" s="84"/>
      <c r="BV381" s="84"/>
      <c r="BW381" s="84"/>
      <c r="BX381" s="84"/>
      <c r="BY381" s="84"/>
      <c r="BZ381" s="84"/>
      <c r="CA381" s="84"/>
      <c r="CB381" s="84"/>
      <c r="CC381" s="84"/>
      <c r="CD381" s="84"/>
      <c r="CE381" s="84"/>
      <c r="CF381" s="84"/>
      <c r="CG381" s="84"/>
      <c r="CH381" s="84"/>
      <c r="CI381" s="84"/>
      <c r="CJ381" s="84"/>
      <c r="CK381" s="84"/>
      <c r="CL381" s="84"/>
      <c r="CM381" s="84"/>
      <c r="CN381" s="84"/>
      <c r="CO381" s="84"/>
      <c r="CP381" s="84"/>
      <c r="CQ381" s="84"/>
      <c r="CR381" s="84"/>
      <c r="CS381" s="84"/>
      <c r="CT381" s="84"/>
      <c r="CU381" s="84"/>
      <c r="CV381" s="84"/>
      <c r="CW381" s="84"/>
      <c r="CX381" s="84"/>
      <c r="CY381" s="84"/>
      <c r="CZ381" s="84"/>
      <c r="DA381" s="84"/>
    </row>
    <row r="382" spans="1:105" x14ac:dyDescent="0.3">
      <c r="A382" s="84"/>
      <c r="B382" s="86"/>
      <c r="C382" s="84"/>
      <c r="D382" s="84"/>
      <c r="E382" s="84"/>
      <c r="F382" s="84"/>
      <c r="G382" s="84"/>
      <c r="H382" s="84"/>
      <c r="I382" s="84"/>
      <c r="J382" s="84"/>
      <c r="K382" s="84"/>
      <c r="L382" s="84"/>
      <c r="M382" s="84"/>
      <c r="N382" s="84"/>
      <c r="O382" s="84"/>
      <c r="P382" s="84"/>
      <c r="Q382" s="84"/>
      <c r="R382" s="84"/>
      <c r="S382" s="84"/>
      <c r="T382" s="84"/>
      <c r="U382" s="84"/>
      <c r="V382" s="84"/>
      <c r="W382" s="84"/>
      <c r="X382" s="84"/>
      <c r="Y382" s="84"/>
      <c r="Z382" s="84"/>
      <c r="AA382" s="84"/>
      <c r="AB382" s="84"/>
      <c r="AC382" s="84"/>
      <c r="AD382" s="84"/>
      <c r="AE382" s="84"/>
      <c r="AF382" s="84"/>
      <c r="AG382" s="84"/>
      <c r="AH382" s="84"/>
      <c r="AI382" s="84"/>
      <c r="AJ382" s="84"/>
      <c r="AK382" s="84"/>
      <c r="AL382" s="84"/>
      <c r="AM382" s="84"/>
      <c r="AN382" s="84"/>
      <c r="AO382" s="84"/>
      <c r="AP382" s="84"/>
      <c r="AQ382" s="84"/>
      <c r="AR382" s="84"/>
      <c r="AS382" s="84"/>
      <c r="AT382" s="84"/>
      <c r="AU382" s="84"/>
      <c r="AV382" s="84"/>
      <c r="AW382" s="84"/>
      <c r="AX382" s="84"/>
      <c r="AY382" s="84"/>
      <c r="AZ382" s="84"/>
      <c r="BA382" s="84"/>
      <c r="BB382" s="84"/>
      <c r="BC382" s="84"/>
      <c r="BD382" s="84"/>
      <c r="BE382" s="84"/>
      <c r="BF382" s="84"/>
      <c r="BG382" s="84"/>
      <c r="BH382" s="84"/>
      <c r="BI382" s="84"/>
      <c r="BJ382" s="84"/>
      <c r="BK382" s="84"/>
      <c r="BL382" s="84"/>
      <c r="BM382" s="84"/>
      <c r="BN382" s="84"/>
      <c r="BO382" s="84"/>
      <c r="BP382" s="84"/>
      <c r="BQ382" s="84"/>
      <c r="BR382" s="84"/>
      <c r="BS382" s="84"/>
      <c r="BT382" s="84"/>
      <c r="BU382" s="84"/>
      <c r="BV382" s="84"/>
      <c r="BW382" s="84"/>
      <c r="BX382" s="84"/>
      <c r="BY382" s="84"/>
      <c r="BZ382" s="84"/>
      <c r="CA382" s="84"/>
      <c r="CB382" s="84"/>
      <c r="CC382" s="84"/>
      <c r="CD382" s="84"/>
      <c r="CE382" s="84"/>
      <c r="CF382" s="84"/>
      <c r="CG382" s="84"/>
      <c r="CH382" s="84"/>
      <c r="CI382" s="84"/>
      <c r="CJ382" s="84"/>
      <c r="CK382" s="84"/>
      <c r="CL382" s="84"/>
      <c r="CM382" s="84"/>
      <c r="CN382" s="84"/>
      <c r="CO382" s="84"/>
      <c r="CP382" s="84"/>
      <c r="CQ382" s="84"/>
      <c r="CR382" s="84"/>
      <c r="CS382" s="84"/>
      <c r="CT382" s="84"/>
      <c r="CU382" s="84"/>
      <c r="CV382" s="84"/>
      <c r="CW382" s="84"/>
      <c r="CX382" s="84"/>
      <c r="CY382" s="84"/>
      <c r="CZ382" s="84"/>
      <c r="DA382" s="84"/>
    </row>
    <row r="383" spans="1:105" x14ac:dyDescent="0.3">
      <c r="A383" s="84"/>
      <c r="B383" s="86"/>
      <c r="C383" s="84"/>
      <c r="D383" s="84"/>
      <c r="E383" s="84"/>
      <c r="F383" s="84"/>
      <c r="G383" s="84"/>
      <c r="H383" s="84"/>
      <c r="I383" s="84"/>
      <c r="J383" s="84"/>
      <c r="K383" s="84"/>
      <c r="L383" s="84"/>
      <c r="M383" s="84"/>
      <c r="N383" s="84"/>
      <c r="O383" s="84"/>
      <c r="P383" s="84"/>
      <c r="Q383" s="84"/>
      <c r="R383" s="84"/>
      <c r="S383" s="84"/>
      <c r="T383" s="84"/>
      <c r="U383" s="84"/>
      <c r="V383" s="84"/>
      <c r="W383" s="84"/>
      <c r="X383" s="84"/>
      <c r="Y383" s="84"/>
      <c r="Z383" s="84"/>
      <c r="AA383" s="84"/>
      <c r="AB383" s="84"/>
      <c r="AC383" s="84"/>
      <c r="AD383" s="84"/>
      <c r="AE383" s="84"/>
      <c r="AF383" s="84"/>
      <c r="AG383" s="84"/>
      <c r="AH383" s="84"/>
      <c r="AI383" s="84"/>
      <c r="AJ383" s="84"/>
      <c r="AK383" s="84"/>
      <c r="AL383" s="84"/>
      <c r="AM383" s="84"/>
      <c r="AN383" s="84"/>
      <c r="AO383" s="84"/>
      <c r="AP383" s="84"/>
      <c r="AQ383" s="84"/>
      <c r="AR383" s="84"/>
      <c r="AS383" s="84"/>
      <c r="AT383" s="84"/>
      <c r="AU383" s="84"/>
      <c r="AV383" s="84"/>
      <c r="AW383" s="84"/>
      <c r="AX383" s="84"/>
      <c r="AY383" s="84"/>
      <c r="AZ383" s="84"/>
      <c r="BA383" s="84"/>
      <c r="BB383" s="84"/>
      <c r="BC383" s="84"/>
      <c r="BD383" s="84"/>
      <c r="BE383" s="84"/>
      <c r="BF383" s="84"/>
      <c r="BG383" s="84"/>
      <c r="BH383" s="84"/>
      <c r="BI383" s="84"/>
      <c r="BJ383" s="84"/>
      <c r="BK383" s="84"/>
      <c r="BL383" s="84"/>
      <c r="BM383" s="84"/>
      <c r="BN383" s="84"/>
      <c r="BO383" s="84"/>
      <c r="BP383" s="84"/>
      <c r="BQ383" s="84"/>
      <c r="BR383" s="84"/>
      <c r="BS383" s="84"/>
      <c r="BT383" s="84"/>
      <c r="BU383" s="84"/>
      <c r="BV383" s="84"/>
      <c r="BW383" s="84"/>
      <c r="BX383" s="84"/>
      <c r="BY383" s="84"/>
      <c r="BZ383" s="84"/>
      <c r="CA383" s="84"/>
      <c r="CB383" s="84"/>
      <c r="CC383" s="84"/>
      <c r="CD383" s="84"/>
      <c r="CE383" s="84"/>
      <c r="CF383" s="84"/>
      <c r="CG383" s="84"/>
      <c r="CH383" s="84"/>
      <c r="CI383" s="84"/>
      <c r="CJ383" s="84"/>
      <c r="CK383" s="84"/>
      <c r="CL383" s="84"/>
      <c r="CM383" s="84"/>
      <c r="CN383" s="84"/>
      <c r="CO383" s="84"/>
      <c r="CP383" s="84"/>
      <c r="CQ383" s="84"/>
      <c r="CR383" s="84"/>
      <c r="CS383" s="84"/>
      <c r="CT383" s="84"/>
      <c r="CU383" s="84"/>
      <c r="CV383" s="84"/>
      <c r="CW383" s="84"/>
      <c r="CX383" s="84"/>
      <c r="CY383" s="84"/>
      <c r="CZ383" s="84"/>
      <c r="DA383" s="84"/>
    </row>
    <row r="384" spans="1:105" x14ac:dyDescent="0.3">
      <c r="A384" s="84"/>
      <c r="B384" s="86"/>
      <c r="C384" s="84"/>
      <c r="D384" s="84"/>
      <c r="E384" s="84"/>
      <c r="F384" s="84"/>
      <c r="G384" s="84"/>
      <c r="H384" s="84"/>
      <c r="I384" s="84"/>
      <c r="J384" s="84"/>
      <c r="K384" s="84"/>
      <c r="L384" s="84"/>
      <c r="M384" s="84"/>
      <c r="N384" s="84"/>
      <c r="O384" s="84"/>
      <c r="P384" s="84"/>
      <c r="Q384" s="84"/>
      <c r="R384" s="84"/>
      <c r="S384" s="84"/>
      <c r="T384" s="84"/>
      <c r="U384" s="84"/>
      <c r="V384" s="84"/>
      <c r="W384" s="84"/>
      <c r="X384" s="84"/>
      <c r="Y384" s="84"/>
      <c r="Z384" s="84"/>
      <c r="AA384" s="84"/>
      <c r="AB384" s="84"/>
      <c r="AC384" s="84"/>
      <c r="AD384" s="84"/>
      <c r="AE384" s="84"/>
      <c r="AF384" s="84"/>
      <c r="AG384" s="84"/>
      <c r="AH384" s="84"/>
      <c r="AI384" s="84"/>
      <c r="AJ384" s="84"/>
      <c r="AK384" s="84"/>
      <c r="AL384" s="84"/>
      <c r="AM384" s="84"/>
      <c r="AN384" s="84"/>
      <c r="AO384" s="84"/>
      <c r="AP384" s="84"/>
      <c r="AQ384" s="84"/>
      <c r="AR384" s="84"/>
      <c r="AS384" s="84"/>
      <c r="AT384" s="84"/>
      <c r="AU384" s="84"/>
      <c r="AV384" s="84"/>
      <c r="AW384" s="84"/>
      <c r="AX384" s="84"/>
      <c r="AY384" s="84"/>
      <c r="AZ384" s="84"/>
      <c r="BA384" s="84"/>
      <c r="BB384" s="84"/>
      <c r="BC384" s="84"/>
      <c r="BD384" s="84"/>
      <c r="BE384" s="84"/>
      <c r="BF384" s="84"/>
      <c r="BG384" s="84"/>
      <c r="BH384" s="84"/>
      <c r="BI384" s="84"/>
      <c r="BJ384" s="84"/>
      <c r="BK384" s="84"/>
      <c r="BL384" s="84"/>
      <c r="BM384" s="84"/>
      <c r="BN384" s="84"/>
      <c r="BO384" s="84"/>
      <c r="BP384" s="84"/>
      <c r="BQ384" s="84"/>
      <c r="BR384" s="84"/>
      <c r="BS384" s="84"/>
      <c r="BT384" s="84"/>
      <c r="BU384" s="84"/>
      <c r="BV384" s="84"/>
      <c r="BW384" s="84"/>
      <c r="BX384" s="84"/>
      <c r="BY384" s="84"/>
      <c r="BZ384" s="84"/>
      <c r="CA384" s="84"/>
      <c r="CB384" s="84"/>
      <c r="CC384" s="84"/>
      <c r="CD384" s="84"/>
      <c r="CE384" s="84"/>
      <c r="CF384" s="84"/>
      <c r="CG384" s="84"/>
      <c r="CH384" s="84"/>
      <c r="CI384" s="84"/>
      <c r="CJ384" s="84"/>
      <c r="CK384" s="84"/>
      <c r="CL384" s="84"/>
      <c r="CM384" s="84"/>
      <c r="CN384" s="84"/>
      <c r="CO384" s="84"/>
      <c r="CP384" s="84"/>
      <c r="CQ384" s="84"/>
      <c r="CR384" s="84"/>
      <c r="CS384" s="84"/>
      <c r="CT384" s="84"/>
      <c r="CU384" s="84"/>
      <c r="CV384" s="84"/>
      <c r="CW384" s="84"/>
      <c r="CX384" s="84"/>
      <c r="CY384" s="84"/>
      <c r="CZ384" s="84"/>
      <c r="DA384" s="84"/>
    </row>
    <row r="385" spans="1:105" x14ac:dyDescent="0.3">
      <c r="A385" s="84"/>
      <c r="B385" s="86"/>
      <c r="C385" s="84"/>
      <c r="D385" s="84"/>
      <c r="E385" s="84"/>
      <c r="F385" s="84"/>
      <c r="G385" s="84"/>
      <c r="H385" s="84"/>
      <c r="I385" s="84"/>
      <c r="J385" s="84"/>
      <c r="K385" s="84"/>
      <c r="L385" s="84"/>
      <c r="M385" s="84"/>
      <c r="N385" s="84"/>
      <c r="O385" s="84"/>
      <c r="P385" s="84"/>
      <c r="Q385" s="84"/>
      <c r="R385" s="84"/>
      <c r="S385" s="84"/>
      <c r="T385" s="84"/>
      <c r="U385" s="84"/>
      <c r="V385" s="84"/>
      <c r="W385" s="84"/>
      <c r="X385" s="84"/>
      <c r="Y385" s="84"/>
      <c r="Z385" s="84"/>
      <c r="AA385" s="84"/>
      <c r="AB385" s="84"/>
      <c r="AC385" s="84"/>
      <c r="AD385" s="84"/>
      <c r="AE385" s="84"/>
      <c r="AF385" s="84"/>
      <c r="AG385" s="84"/>
      <c r="AH385" s="84"/>
      <c r="AI385" s="84"/>
      <c r="AJ385" s="84"/>
      <c r="AK385" s="84"/>
      <c r="AL385" s="84"/>
      <c r="AM385" s="84"/>
      <c r="AN385" s="84"/>
      <c r="AO385" s="84"/>
      <c r="AP385" s="84"/>
      <c r="AQ385" s="84"/>
      <c r="AR385" s="84"/>
      <c r="AS385" s="84"/>
      <c r="AT385" s="84"/>
      <c r="AU385" s="84"/>
      <c r="AV385" s="84"/>
      <c r="AW385" s="84"/>
      <c r="AX385" s="84"/>
      <c r="AY385" s="84"/>
      <c r="AZ385" s="84"/>
      <c r="BA385" s="84"/>
      <c r="BB385" s="84"/>
      <c r="BC385" s="84"/>
      <c r="BD385" s="84"/>
      <c r="BE385" s="84"/>
      <c r="BF385" s="84"/>
      <c r="BG385" s="84"/>
      <c r="BH385" s="84"/>
      <c r="BI385" s="84"/>
      <c r="BJ385" s="84"/>
      <c r="BK385" s="84"/>
      <c r="BL385" s="84"/>
      <c r="BM385" s="84"/>
      <c r="BN385" s="84"/>
      <c r="BO385" s="84"/>
      <c r="BP385" s="84"/>
      <c r="BQ385" s="84"/>
      <c r="BR385" s="84"/>
      <c r="BS385" s="84"/>
      <c r="BT385" s="84"/>
      <c r="BU385" s="84"/>
      <c r="BV385" s="84"/>
      <c r="BW385" s="84"/>
      <c r="BX385" s="84"/>
      <c r="BY385" s="84"/>
      <c r="BZ385" s="84"/>
      <c r="CA385" s="84"/>
      <c r="CB385" s="84"/>
      <c r="CC385" s="84"/>
      <c r="CD385" s="84"/>
      <c r="CE385" s="84"/>
      <c r="CF385" s="84"/>
      <c r="CG385" s="84"/>
      <c r="CH385" s="84"/>
      <c r="CI385" s="84"/>
      <c r="CJ385" s="84"/>
      <c r="CK385" s="84"/>
      <c r="CL385" s="84"/>
      <c r="CM385" s="84"/>
      <c r="CN385" s="84"/>
      <c r="CO385" s="84"/>
      <c r="CP385" s="84"/>
      <c r="CQ385" s="84"/>
      <c r="CR385" s="84"/>
      <c r="CS385" s="84"/>
      <c r="CT385" s="84"/>
      <c r="CU385" s="84"/>
      <c r="CV385" s="84"/>
      <c r="CW385" s="84"/>
      <c r="CX385" s="84"/>
      <c r="CY385" s="84"/>
      <c r="CZ385" s="84"/>
      <c r="DA385" s="84"/>
    </row>
    <row r="386" spans="1:105" x14ac:dyDescent="0.3">
      <c r="A386" s="84"/>
      <c r="B386" s="86"/>
      <c r="C386" s="84"/>
      <c r="D386" s="84"/>
      <c r="E386" s="84"/>
      <c r="F386" s="84"/>
      <c r="G386" s="84"/>
      <c r="H386" s="84"/>
      <c r="I386" s="84"/>
      <c r="J386" s="84"/>
      <c r="K386" s="84"/>
      <c r="L386" s="84"/>
      <c r="M386" s="84"/>
      <c r="N386" s="84"/>
      <c r="O386" s="84"/>
      <c r="P386" s="84"/>
      <c r="Q386" s="84"/>
      <c r="R386" s="84"/>
      <c r="S386" s="84"/>
      <c r="T386" s="84"/>
      <c r="U386" s="84"/>
      <c r="V386" s="84"/>
      <c r="W386" s="84"/>
      <c r="X386" s="84"/>
      <c r="Y386" s="84"/>
      <c r="Z386" s="84"/>
      <c r="AA386" s="84"/>
      <c r="AB386" s="84"/>
      <c r="AC386" s="84"/>
      <c r="AD386" s="84"/>
      <c r="AE386" s="84"/>
      <c r="AF386" s="84"/>
      <c r="AG386" s="84"/>
      <c r="AH386" s="84"/>
      <c r="AI386" s="84"/>
      <c r="AJ386" s="84"/>
      <c r="AK386" s="84"/>
      <c r="AL386" s="84"/>
      <c r="AM386" s="84"/>
      <c r="AN386" s="84"/>
      <c r="AO386" s="84"/>
      <c r="AP386" s="84"/>
      <c r="AQ386" s="84"/>
      <c r="AR386" s="84"/>
      <c r="AS386" s="84"/>
      <c r="AT386" s="84"/>
      <c r="AU386" s="84"/>
      <c r="AV386" s="84"/>
      <c r="AW386" s="84"/>
      <c r="AX386" s="84"/>
      <c r="AY386" s="84"/>
      <c r="AZ386" s="84"/>
      <c r="BA386" s="84"/>
      <c r="BB386" s="84"/>
      <c r="BC386" s="84"/>
      <c r="BD386" s="84"/>
      <c r="BE386" s="84"/>
      <c r="BF386" s="84"/>
      <c r="BG386" s="84"/>
      <c r="BH386" s="84"/>
      <c r="BI386" s="84"/>
      <c r="BJ386" s="84"/>
      <c r="BK386" s="84"/>
      <c r="BL386" s="84"/>
      <c r="BM386" s="84"/>
      <c r="BN386" s="84"/>
      <c r="BO386" s="84"/>
      <c r="BP386" s="84"/>
      <c r="BQ386" s="84"/>
      <c r="BR386" s="84"/>
      <c r="BS386" s="84"/>
      <c r="BT386" s="84"/>
      <c r="BU386" s="84"/>
      <c r="BV386" s="84"/>
      <c r="BW386" s="84"/>
      <c r="BX386" s="84"/>
      <c r="BY386" s="84"/>
      <c r="BZ386" s="84"/>
      <c r="CA386" s="84"/>
      <c r="CB386" s="84"/>
      <c r="CC386" s="84"/>
      <c r="CD386" s="84"/>
      <c r="CE386" s="84"/>
      <c r="CF386" s="84"/>
      <c r="CG386" s="84"/>
      <c r="CH386" s="84"/>
      <c r="CI386" s="84"/>
      <c r="CJ386" s="84"/>
      <c r="CK386" s="84"/>
      <c r="CL386" s="84"/>
      <c r="CM386" s="84"/>
      <c r="CN386" s="84"/>
      <c r="CO386" s="84"/>
      <c r="CP386" s="84"/>
      <c r="CQ386" s="84"/>
      <c r="CR386" s="84"/>
      <c r="CS386" s="84"/>
      <c r="CT386" s="84"/>
      <c r="CU386" s="84"/>
      <c r="CV386" s="84"/>
      <c r="CW386" s="84"/>
      <c r="CX386" s="84"/>
      <c r="CY386" s="84"/>
      <c r="CZ386" s="84"/>
      <c r="DA386" s="84"/>
    </row>
    <row r="387" spans="1:105" x14ac:dyDescent="0.3">
      <c r="A387" s="84"/>
      <c r="B387" s="86"/>
      <c r="C387" s="84"/>
      <c r="D387" s="84"/>
      <c r="E387" s="84"/>
      <c r="F387" s="84"/>
      <c r="G387" s="84"/>
      <c r="H387" s="84"/>
      <c r="I387" s="84"/>
      <c r="J387" s="84"/>
      <c r="K387" s="84"/>
      <c r="L387" s="84"/>
      <c r="M387" s="84"/>
      <c r="N387" s="84"/>
      <c r="O387" s="84"/>
      <c r="P387" s="84"/>
      <c r="Q387" s="84"/>
      <c r="R387" s="84"/>
      <c r="S387" s="84"/>
      <c r="T387" s="84"/>
      <c r="U387" s="84"/>
      <c r="V387" s="84"/>
      <c r="W387" s="84"/>
      <c r="X387" s="84"/>
      <c r="Y387" s="84"/>
      <c r="Z387" s="84"/>
      <c r="AA387" s="84"/>
      <c r="AB387" s="84"/>
      <c r="AC387" s="84"/>
      <c r="AD387" s="84"/>
      <c r="AE387" s="84"/>
      <c r="AF387" s="84"/>
      <c r="AG387" s="84"/>
      <c r="AH387" s="84"/>
      <c r="AI387" s="84"/>
      <c r="AJ387" s="84"/>
      <c r="AK387" s="84"/>
      <c r="AL387" s="84"/>
      <c r="AM387" s="84"/>
      <c r="AN387" s="84"/>
      <c r="AO387" s="84"/>
      <c r="AP387" s="84"/>
      <c r="AQ387" s="84"/>
      <c r="AR387" s="84"/>
      <c r="AS387" s="84"/>
      <c r="AT387" s="84"/>
      <c r="AU387" s="84"/>
      <c r="AV387" s="84"/>
      <c r="AW387" s="84"/>
      <c r="AX387" s="84"/>
      <c r="AY387" s="84"/>
      <c r="AZ387" s="84"/>
      <c r="BA387" s="84"/>
      <c r="BB387" s="84"/>
      <c r="BC387" s="84"/>
      <c r="BD387" s="84"/>
      <c r="BE387" s="84"/>
      <c r="BF387" s="84"/>
      <c r="BG387" s="84"/>
      <c r="BH387" s="84"/>
      <c r="BI387" s="84"/>
      <c r="BJ387" s="84"/>
      <c r="BK387" s="84"/>
      <c r="BL387" s="84"/>
      <c r="BM387" s="84"/>
      <c r="BN387" s="84"/>
      <c r="BO387" s="84"/>
      <c r="BP387" s="84"/>
      <c r="BQ387" s="84"/>
      <c r="BR387" s="84"/>
      <c r="BS387" s="84"/>
      <c r="BT387" s="84"/>
      <c r="BU387" s="84"/>
      <c r="BV387" s="84"/>
      <c r="BW387" s="84"/>
      <c r="BX387" s="84"/>
      <c r="BY387" s="84"/>
      <c r="BZ387" s="84"/>
      <c r="CA387" s="84"/>
      <c r="CB387" s="84"/>
      <c r="CC387" s="84"/>
      <c r="CD387" s="84"/>
      <c r="CE387" s="84"/>
      <c r="CF387" s="84"/>
      <c r="CG387" s="84"/>
      <c r="CH387" s="84"/>
      <c r="CI387" s="84"/>
      <c r="CJ387" s="84"/>
      <c r="CK387" s="84"/>
      <c r="CL387" s="84"/>
      <c r="CM387" s="84"/>
      <c r="CN387" s="84"/>
      <c r="CO387" s="84"/>
      <c r="CP387" s="84"/>
      <c r="CQ387" s="84"/>
      <c r="CR387" s="84"/>
      <c r="CS387" s="84"/>
      <c r="CT387" s="84"/>
      <c r="CU387" s="84"/>
      <c r="CV387" s="84"/>
      <c r="CW387" s="84"/>
      <c r="CX387" s="84"/>
      <c r="CY387" s="84"/>
      <c r="CZ387" s="84"/>
      <c r="DA387" s="84"/>
    </row>
    <row r="388" spans="1:105" x14ac:dyDescent="0.3">
      <c r="A388" s="84"/>
      <c r="B388" s="86"/>
      <c r="C388" s="84"/>
      <c r="D388" s="84"/>
      <c r="E388" s="84"/>
      <c r="F388" s="84"/>
      <c r="G388" s="84"/>
      <c r="H388" s="84"/>
      <c r="I388" s="84"/>
      <c r="J388" s="84"/>
      <c r="K388" s="84"/>
      <c r="L388" s="84"/>
      <c r="M388" s="84"/>
      <c r="N388" s="84"/>
      <c r="O388" s="84"/>
      <c r="P388" s="84"/>
      <c r="Q388" s="84"/>
      <c r="R388" s="84"/>
      <c r="S388" s="84"/>
      <c r="T388" s="84"/>
      <c r="U388" s="84"/>
      <c r="V388" s="84"/>
      <c r="W388" s="84"/>
      <c r="X388" s="84"/>
      <c r="Y388" s="84"/>
      <c r="Z388" s="84"/>
      <c r="AA388" s="84"/>
      <c r="AB388" s="84"/>
      <c r="AC388" s="84"/>
      <c r="AD388" s="84"/>
      <c r="AE388" s="84"/>
      <c r="AF388" s="84"/>
      <c r="AG388" s="84"/>
      <c r="AH388" s="84"/>
      <c r="AI388" s="84"/>
      <c r="AJ388" s="84"/>
      <c r="AK388" s="84"/>
      <c r="AL388" s="84"/>
      <c r="AM388" s="84"/>
      <c r="AN388" s="84"/>
      <c r="AO388" s="84"/>
      <c r="AP388" s="84"/>
      <c r="AQ388" s="84"/>
      <c r="AR388" s="84"/>
      <c r="AS388" s="84"/>
      <c r="AT388" s="84"/>
      <c r="AU388" s="84"/>
      <c r="AV388" s="84"/>
      <c r="AW388" s="84"/>
      <c r="AX388" s="84"/>
      <c r="AY388" s="84"/>
      <c r="AZ388" s="84"/>
      <c r="BA388" s="84"/>
      <c r="BB388" s="84"/>
      <c r="BC388" s="84"/>
      <c r="BD388" s="84"/>
      <c r="BE388" s="84"/>
      <c r="BF388" s="84"/>
      <c r="BG388" s="84"/>
      <c r="BH388" s="84"/>
      <c r="BI388" s="84"/>
      <c r="BJ388" s="84"/>
      <c r="BK388" s="84"/>
      <c r="BL388" s="84"/>
      <c r="BM388" s="84"/>
      <c r="BN388" s="84"/>
      <c r="BO388" s="84"/>
      <c r="BP388" s="84"/>
      <c r="BQ388" s="84"/>
      <c r="BR388" s="84"/>
      <c r="BS388" s="84"/>
      <c r="BT388" s="84"/>
      <c r="BU388" s="84"/>
      <c r="BV388" s="84"/>
      <c r="BW388" s="84"/>
      <c r="BX388" s="84"/>
      <c r="BY388" s="84"/>
      <c r="BZ388" s="84"/>
      <c r="CA388" s="84"/>
      <c r="CB388" s="84"/>
      <c r="CC388" s="84"/>
      <c r="CD388" s="84"/>
      <c r="CE388" s="84"/>
      <c r="CF388" s="84"/>
      <c r="CG388" s="84"/>
      <c r="CH388" s="84"/>
      <c r="CI388" s="84"/>
      <c r="CJ388" s="84"/>
      <c r="CK388" s="84"/>
      <c r="CL388" s="84"/>
      <c r="CM388" s="84"/>
      <c r="CN388" s="84"/>
      <c r="CO388" s="84"/>
      <c r="CP388" s="84"/>
      <c r="CQ388" s="84"/>
      <c r="CR388" s="84"/>
      <c r="CS388" s="84"/>
      <c r="CT388" s="84"/>
      <c r="CU388" s="84"/>
      <c r="CV388" s="84"/>
      <c r="CW388" s="84"/>
      <c r="CX388" s="84"/>
      <c r="CY388" s="84"/>
      <c r="CZ388" s="84"/>
      <c r="DA388" s="84"/>
    </row>
    <row r="389" spans="1:105" x14ac:dyDescent="0.3">
      <c r="A389" s="84"/>
      <c r="B389" s="86"/>
      <c r="C389" s="84"/>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4"/>
      <c r="AB389" s="84"/>
      <c r="AC389" s="84"/>
      <c r="AD389" s="84"/>
      <c r="AE389" s="84"/>
      <c r="AF389" s="84"/>
      <c r="AG389" s="84"/>
      <c r="AH389" s="84"/>
      <c r="AI389" s="84"/>
      <c r="AJ389" s="84"/>
      <c r="AK389" s="84"/>
      <c r="AL389" s="84"/>
      <c r="AM389" s="84"/>
      <c r="AN389" s="84"/>
      <c r="AO389" s="84"/>
      <c r="AP389" s="84"/>
      <c r="AQ389" s="84"/>
      <c r="AR389" s="84"/>
      <c r="AS389" s="84"/>
      <c r="AT389" s="84"/>
      <c r="AU389" s="84"/>
      <c r="AV389" s="84"/>
      <c r="AW389" s="84"/>
      <c r="AX389" s="84"/>
      <c r="AY389" s="84"/>
      <c r="AZ389" s="84"/>
      <c r="BA389" s="84"/>
      <c r="BB389" s="84"/>
      <c r="BC389" s="84"/>
      <c r="BD389" s="84"/>
      <c r="BE389" s="84"/>
      <c r="BF389" s="84"/>
      <c r="BG389" s="84"/>
      <c r="BH389" s="84"/>
      <c r="BI389" s="84"/>
      <c r="BJ389" s="84"/>
      <c r="BK389" s="84"/>
      <c r="BL389" s="84"/>
      <c r="BM389" s="84"/>
      <c r="BN389" s="84"/>
      <c r="BO389" s="84"/>
      <c r="BP389" s="84"/>
      <c r="BQ389" s="84"/>
      <c r="BR389" s="84"/>
      <c r="BS389" s="84"/>
      <c r="BT389" s="84"/>
      <c r="BU389" s="84"/>
      <c r="BV389" s="84"/>
      <c r="BW389" s="84"/>
      <c r="BX389" s="84"/>
      <c r="BY389" s="84"/>
      <c r="BZ389" s="84"/>
      <c r="CA389" s="84"/>
      <c r="CB389" s="84"/>
      <c r="CC389" s="84"/>
      <c r="CD389" s="84"/>
      <c r="CE389" s="84"/>
      <c r="CF389" s="84"/>
      <c r="CG389" s="84"/>
      <c r="CH389" s="84"/>
      <c r="CI389" s="84"/>
      <c r="CJ389" s="84"/>
      <c r="CK389" s="84"/>
      <c r="CL389" s="84"/>
      <c r="CM389" s="84"/>
      <c r="CN389" s="84"/>
      <c r="CO389" s="84"/>
      <c r="CP389" s="84"/>
      <c r="CQ389" s="84"/>
      <c r="CR389" s="84"/>
      <c r="CS389" s="84"/>
      <c r="CT389" s="84"/>
      <c r="CU389" s="84"/>
      <c r="CV389" s="84"/>
      <c r="CW389" s="84"/>
      <c r="CX389" s="84"/>
      <c r="CY389" s="84"/>
      <c r="CZ389" s="84"/>
      <c r="DA389" s="84"/>
    </row>
    <row r="390" spans="1:105" x14ac:dyDescent="0.3">
      <c r="A390" s="84"/>
      <c r="B390" s="86"/>
      <c r="C390" s="84"/>
      <c r="D390" s="84"/>
      <c r="E390" s="84"/>
      <c r="F390" s="84"/>
      <c r="G390" s="84"/>
      <c r="H390" s="84"/>
      <c r="I390" s="84"/>
      <c r="J390" s="84"/>
      <c r="K390" s="84"/>
      <c r="L390" s="84"/>
      <c r="M390" s="84"/>
      <c r="N390" s="84"/>
      <c r="O390" s="84"/>
      <c r="P390" s="84"/>
      <c r="Q390" s="84"/>
      <c r="R390" s="84"/>
      <c r="S390" s="84"/>
      <c r="T390" s="84"/>
      <c r="U390" s="84"/>
      <c r="V390" s="84"/>
      <c r="W390" s="84"/>
      <c r="X390" s="84"/>
      <c r="Y390" s="84"/>
      <c r="Z390" s="84"/>
      <c r="AA390" s="84"/>
      <c r="AB390" s="84"/>
      <c r="AC390" s="84"/>
      <c r="AD390" s="84"/>
      <c r="AE390" s="84"/>
      <c r="AF390" s="84"/>
      <c r="AG390" s="84"/>
      <c r="AH390" s="84"/>
      <c r="AI390" s="84"/>
      <c r="AJ390" s="84"/>
      <c r="AK390" s="84"/>
      <c r="AL390" s="84"/>
      <c r="AM390" s="84"/>
      <c r="AN390" s="84"/>
      <c r="AO390" s="84"/>
      <c r="AP390" s="84"/>
      <c r="AQ390" s="84"/>
      <c r="AR390" s="84"/>
      <c r="AS390" s="84"/>
      <c r="AT390" s="84"/>
      <c r="AU390" s="84"/>
      <c r="AV390" s="84"/>
      <c r="AW390" s="84"/>
      <c r="AX390" s="84"/>
      <c r="AY390" s="84"/>
      <c r="AZ390" s="84"/>
      <c r="BA390" s="84"/>
      <c r="BB390" s="84"/>
      <c r="BC390" s="84"/>
      <c r="BD390" s="84"/>
      <c r="BE390" s="84"/>
      <c r="BF390" s="84"/>
      <c r="BG390" s="84"/>
      <c r="BH390" s="84"/>
      <c r="BI390" s="84"/>
      <c r="BJ390" s="84"/>
      <c r="BK390" s="84"/>
      <c r="BL390" s="84"/>
      <c r="BM390" s="84"/>
      <c r="BN390" s="84"/>
      <c r="BO390" s="84"/>
      <c r="BP390" s="84"/>
      <c r="BQ390" s="84"/>
      <c r="BR390" s="84"/>
      <c r="BS390" s="84"/>
      <c r="BT390" s="84"/>
      <c r="BU390" s="84"/>
      <c r="BV390" s="84"/>
      <c r="BW390" s="84"/>
      <c r="BX390" s="84"/>
      <c r="BY390" s="84"/>
      <c r="BZ390" s="84"/>
      <c r="CA390" s="84"/>
      <c r="CB390" s="84"/>
      <c r="CC390" s="84"/>
      <c r="CD390" s="84"/>
      <c r="CE390" s="84"/>
      <c r="CF390" s="84"/>
      <c r="CG390" s="84"/>
      <c r="CH390" s="84"/>
      <c r="CI390" s="84"/>
      <c r="CJ390" s="84"/>
      <c r="CK390" s="84"/>
      <c r="CL390" s="84"/>
      <c r="CM390" s="84"/>
      <c r="CN390" s="84"/>
      <c r="CO390" s="84"/>
      <c r="CP390" s="84"/>
      <c r="CQ390" s="84"/>
      <c r="CR390" s="84"/>
      <c r="CS390" s="84"/>
      <c r="CT390" s="84"/>
      <c r="CU390" s="84"/>
      <c r="CV390" s="84"/>
      <c r="CW390" s="84"/>
      <c r="CX390" s="84"/>
      <c r="CY390" s="84"/>
      <c r="CZ390" s="84"/>
      <c r="DA390" s="84"/>
    </row>
    <row r="391" spans="1:105" x14ac:dyDescent="0.3">
      <c r="A391" s="84"/>
      <c r="B391" s="86"/>
      <c r="C391" s="84"/>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c r="AB391" s="84"/>
      <c r="AC391" s="84"/>
      <c r="AD391" s="84"/>
      <c r="AE391" s="84"/>
      <c r="AF391" s="84"/>
      <c r="AG391" s="84"/>
      <c r="AH391" s="84"/>
      <c r="AI391" s="84"/>
      <c r="AJ391" s="84"/>
      <c r="AK391" s="84"/>
      <c r="AL391" s="84"/>
      <c r="AM391" s="84"/>
      <c r="AN391" s="84"/>
      <c r="AO391" s="84"/>
      <c r="AP391" s="84"/>
      <c r="AQ391" s="84"/>
      <c r="AR391" s="84"/>
      <c r="AS391" s="84"/>
      <c r="AT391" s="84"/>
      <c r="AU391" s="84"/>
      <c r="AV391" s="84"/>
      <c r="AW391" s="84"/>
      <c r="AX391" s="84"/>
      <c r="AY391" s="84"/>
      <c r="AZ391" s="84"/>
      <c r="BA391" s="84"/>
      <c r="BB391" s="84"/>
      <c r="BC391" s="84"/>
      <c r="BD391" s="84"/>
      <c r="BE391" s="84"/>
      <c r="BF391" s="84"/>
      <c r="BG391" s="84"/>
      <c r="BH391" s="84"/>
      <c r="BI391" s="84"/>
      <c r="BJ391" s="84"/>
      <c r="BK391" s="84"/>
      <c r="BL391" s="84"/>
      <c r="BM391" s="84"/>
      <c r="BN391" s="84"/>
      <c r="BO391" s="84"/>
      <c r="BP391" s="84"/>
      <c r="BQ391" s="84"/>
      <c r="BR391" s="84"/>
      <c r="BS391" s="84"/>
      <c r="BT391" s="84"/>
      <c r="BU391" s="84"/>
      <c r="BV391" s="84"/>
      <c r="BW391" s="84"/>
      <c r="BX391" s="84"/>
      <c r="BY391" s="84"/>
      <c r="BZ391" s="84"/>
      <c r="CA391" s="84"/>
      <c r="CB391" s="84"/>
      <c r="CC391" s="84"/>
      <c r="CD391" s="84"/>
      <c r="CE391" s="84"/>
      <c r="CF391" s="84"/>
      <c r="CG391" s="84"/>
      <c r="CH391" s="84"/>
      <c r="CI391" s="84"/>
      <c r="CJ391" s="84"/>
      <c r="CK391" s="84"/>
      <c r="CL391" s="84"/>
      <c r="CM391" s="84"/>
      <c r="CN391" s="84"/>
      <c r="CO391" s="84"/>
      <c r="CP391" s="84"/>
      <c r="CQ391" s="84"/>
      <c r="CR391" s="84"/>
      <c r="CS391" s="84"/>
      <c r="CT391" s="84"/>
      <c r="CU391" s="84"/>
      <c r="CV391" s="84"/>
      <c r="CW391" s="84"/>
      <c r="CX391" s="84"/>
      <c r="CY391" s="84"/>
      <c r="CZ391" s="84"/>
      <c r="DA391" s="84"/>
    </row>
    <row r="392" spans="1:105" x14ac:dyDescent="0.3">
      <c r="A392" s="84"/>
      <c r="B392" s="86"/>
      <c r="C392" s="84"/>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c r="AB392" s="84"/>
      <c r="AC392" s="84"/>
      <c r="AD392" s="84"/>
      <c r="AE392" s="84"/>
      <c r="AF392" s="84"/>
      <c r="AG392" s="84"/>
      <c r="AH392" s="84"/>
      <c r="AI392" s="84"/>
      <c r="AJ392" s="84"/>
      <c r="AK392" s="84"/>
      <c r="AL392" s="84"/>
      <c r="AM392" s="84"/>
      <c r="AN392" s="84"/>
      <c r="AO392" s="84"/>
      <c r="AP392" s="84"/>
      <c r="AQ392" s="84"/>
      <c r="AR392" s="84"/>
      <c r="AS392" s="84"/>
      <c r="AT392" s="84"/>
      <c r="AU392" s="84"/>
      <c r="AV392" s="84"/>
      <c r="AW392" s="84"/>
      <c r="AX392" s="84"/>
      <c r="AY392" s="84"/>
      <c r="AZ392" s="84"/>
      <c r="BA392" s="84"/>
      <c r="BB392" s="84"/>
      <c r="BC392" s="84"/>
      <c r="BD392" s="84"/>
      <c r="BE392" s="84"/>
      <c r="BF392" s="84"/>
      <c r="BG392" s="84"/>
      <c r="BH392" s="84"/>
      <c r="BI392" s="84"/>
      <c r="BJ392" s="84"/>
      <c r="BK392" s="84"/>
      <c r="BL392" s="84"/>
      <c r="BM392" s="84"/>
      <c r="BN392" s="84"/>
      <c r="BO392" s="84"/>
      <c r="BP392" s="84"/>
      <c r="BQ392" s="84"/>
      <c r="BR392" s="84"/>
      <c r="BS392" s="84"/>
      <c r="BT392" s="84"/>
      <c r="BU392" s="84"/>
      <c r="BV392" s="84"/>
      <c r="BW392" s="84"/>
      <c r="BX392" s="84"/>
      <c r="BY392" s="84"/>
      <c r="BZ392" s="84"/>
      <c r="CA392" s="84"/>
      <c r="CB392" s="84"/>
      <c r="CC392" s="84"/>
      <c r="CD392" s="84"/>
      <c r="CE392" s="84"/>
      <c r="CF392" s="84"/>
      <c r="CG392" s="84"/>
      <c r="CH392" s="84"/>
      <c r="CI392" s="84"/>
      <c r="CJ392" s="84"/>
      <c r="CK392" s="84"/>
      <c r="CL392" s="84"/>
      <c r="CM392" s="84"/>
      <c r="CN392" s="84"/>
      <c r="CO392" s="84"/>
      <c r="CP392" s="84"/>
      <c r="CQ392" s="84"/>
      <c r="CR392" s="84"/>
      <c r="CS392" s="84"/>
      <c r="CT392" s="84"/>
      <c r="CU392" s="84"/>
      <c r="CV392" s="84"/>
      <c r="CW392" s="84"/>
      <c r="CX392" s="84"/>
      <c r="CY392" s="84"/>
      <c r="CZ392" s="84"/>
      <c r="DA392" s="84"/>
    </row>
    <row r="393" spans="1:105" x14ac:dyDescent="0.3">
      <c r="A393" s="84"/>
      <c r="B393" s="86"/>
      <c r="C393" s="84"/>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c r="AB393" s="84"/>
      <c r="AC393" s="84"/>
      <c r="AD393" s="84"/>
      <c r="AE393" s="84"/>
      <c r="AF393" s="84"/>
      <c r="AG393" s="84"/>
      <c r="AH393" s="84"/>
      <c r="AI393" s="84"/>
      <c r="AJ393" s="84"/>
      <c r="AK393" s="84"/>
      <c r="AL393" s="84"/>
      <c r="AM393" s="84"/>
      <c r="AN393" s="84"/>
      <c r="AO393" s="84"/>
      <c r="AP393" s="84"/>
      <c r="AQ393" s="84"/>
      <c r="AR393" s="84"/>
      <c r="AS393" s="84"/>
      <c r="AT393" s="84"/>
      <c r="AU393" s="84"/>
      <c r="AV393" s="84"/>
      <c r="AW393" s="84"/>
      <c r="AX393" s="84"/>
      <c r="AY393" s="84"/>
      <c r="AZ393" s="84"/>
      <c r="BA393" s="84"/>
      <c r="BB393" s="84"/>
      <c r="BC393" s="84"/>
      <c r="BD393" s="84"/>
      <c r="BE393" s="84"/>
      <c r="BF393" s="84"/>
      <c r="BG393" s="84"/>
      <c r="BH393" s="84"/>
      <c r="BI393" s="84"/>
      <c r="BJ393" s="84"/>
      <c r="BK393" s="84"/>
      <c r="BL393" s="84"/>
      <c r="BM393" s="84"/>
      <c r="BN393" s="84"/>
      <c r="BO393" s="84"/>
      <c r="BP393" s="84"/>
      <c r="BQ393" s="84"/>
      <c r="BR393" s="84"/>
      <c r="BS393" s="84"/>
      <c r="BT393" s="84"/>
      <c r="BU393" s="84"/>
      <c r="BV393" s="84"/>
      <c r="BW393" s="84"/>
      <c r="BX393" s="84"/>
      <c r="BY393" s="84"/>
      <c r="BZ393" s="84"/>
      <c r="CA393" s="84"/>
      <c r="CB393" s="84"/>
      <c r="CC393" s="84"/>
      <c r="CD393" s="84"/>
      <c r="CE393" s="84"/>
      <c r="CF393" s="84"/>
      <c r="CG393" s="84"/>
      <c r="CH393" s="84"/>
      <c r="CI393" s="84"/>
      <c r="CJ393" s="84"/>
      <c r="CK393" s="84"/>
      <c r="CL393" s="84"/>
      <c r="CM393" s="84"/>
      <c r="CN393" s="84"/>
      <c r="CO393" s="84"/>
      <c r="CP393" s="84"/>
      <c r="CQ393" s="84"/>
      <c r="CR393" s="84"/>
      <c r="CS393" s="84"/>
      <c r="CT393" s="84"/>
      <c r="CU393" s="84"/>
      <c r="CV393" s="84"/>
      <c r="CW393" s="84"/>
      <c r="CX393" s="84"/>
      <c r="CY393" s="84"/>
      <c r="CZ393" s="84"/>
      <c r="DA393" s="84"/>
    </row>
    <row r="394" spans="1:105" x14ac:dyDescent="0.3">
      <c r="A394" s="84"/>
      <c r="B394" s="86"/>
      <c r="C394" s="84"/>
      <c r="D394" s="84"/>
      <c r="E394" s="84"/>
      <c r="F394" s="84"/>
      <c r="G394" s="84"/>
      <c r="H394" s="84"/>
      <c r="I394" s="84"/>
      <c r="J394" s="84"/>
      <c r="K394" s="84"/>
      <c r="L394" s="84"/>
      <c r="M394" s="84"/>
      <c r="N394" s="84"/>
      <c r="O394" s="84"/>
      <c r="P394" s="84"/>
      <c r="Q394" s="84"/>
      <c r="R394" s="84"/>
      <c r="S394" s="84"/>
      <c r="T394" s="84"/>
      <c r="U394" s="84"/>
      <c r="V394" s="84"/>
      <c r="W394" s="84"/>
      <c r="X394" s="84"/>
      <c r="Y394" s="84"/>
      <c r="Z394" s="84"/>
      <c r="AA394" s="84"/>
      <c r="AB394" s="84"/>
      <c r="AC394" s="84"/>
      <c r="AD394" s="84"/>
      <c r="AE394" s="84"/>
      <c r="AF394" s="84"/>
      <c r="AG394" s="84"/>
      <c r="AH394" s="84"/>
      <c r="AI394" s="84"/>
      <c r="AJ394" s="84"/>
      <c r="AK394" s="84"/>
      <c r="AL394" s="84"/>
      <c r="AM394" s="84"/>
      <c r="AN394" s="84"/>
      <c r="AO394" s="84"/>
      <c r="AP394" s="84"/>
      <c r="AQ394" s="84"/>
      <c r="AR394" s="84"/>
      <c r="AS394" s="84"/>
      <c r="AT394" s="84"/>
      <c r="AU394" s="84"/>
      <c r="AV394" s="84"/>
      <c r="AW394" s="84"/>
      <c r="AX394" s="84"/>
      <c r="AY394" s="84"/>
      <c r="AZ394" s="84"/>
      <c r="BA394" s="84"/>
      <c r="BB394" s="84"/>
      <c r="BC394" s="84"/>
      <c r="BD394" s="84"/>
      <c r="BE394" s="84"/>
      <c r="BF394" s="84"/>
      <c r="BG394" s="84"/>
      <c r="BH394" s="84"/>
      <c r="BI394" s="84"/>
      <c r="BJ394" s="84"/>
      <c r="BK394" s="84"/>
      <c r="BL394" s="84"/>
      <c r="BM394" s="84"/>
      <c r="BN394" s="84"/>
      <c r="BO394" s="84"/>
      <c r="BP394" s="84"/>
      <c r="BQ394" s="84"/>
      <c r="BR394" s="84"/>
      <c r="BS394" s="84"/>
      <c r="BT394" s="84"/>
      <c r="BU394" s="84"/>
      <c r="BV394" s="84"/>
      <c r="BW394" s="84"/>
      <c r="BX394" s="84"/>
      <c r="BY394" s="84"/>
      <c r="BZ394" s="84"/>
      <c r="CA394" s="84"/>
      <c r="CB394" s="84"/>
      <c r="CC394" s="84"/>
      <c r="CD394" s="84"/>
      <c r="CE394" s="84"/>
      <c r="CF394" s="84"/>
      <c r="CG394" s="84"/>
      <c r="CH394" s="84"/>
      <c r="CI394" s="84"/>
      <c r="CJ394" s="84"/>
      <c r="CK394" s="84"/>
      <c r="CL394" s="84"/>
      <c r="CM394" s="84"/>
      <c r="CN394" s="84"/>
      <c r="CO394" s="84"/>
      <c r="CP394" s="84"/>
      <c r="CQ394" s="84"/>
      <c r="CR394" s="84"/>
      <c r="CS394" s="84"/>
      <c r="CT394" s="84"/>
      <c r="CU394" s="84"/>
      <c r="CV394" s="84"/>
      <c r="CW394" s="84"/>
      <c r="CX394" s="84"/>
      <c r="CY394" s="84"/>
      <c r="CZ394" s="84"/>
      <c r="DA394" s="84"/>
    </row>
    <row r="395" spans="1:105" x14ac:dyDescent="0.3">
      <c r="A395" s="84"/>
      <c r="B395" s="86"/>
      <c r="C395" s="84"/>
      <c r="D395" s="84"/>
      <c r="E395" s="84"/>
      <c r="F395" s="84"/>
      <c r="G395" s="84"/>
      <c r="H395" s="84"/>
      <c r="I395" s="84"/>
      <c r="J395" s="84"/>
      <c r="K395" s="84"/>
      <c r="L395" s="84"/>
      <c r="M395" s="84"/>
      <c r="N395" s="84"/>
      <c r="O395" s="84"/>
      <c r="P395" s="84"/>
      <c r="Q395" s="84"/>
      <c r="R395" s="84"/>
      <c r="S395" s="84"/>
      <c r="T395" s="84"/>
      <c r="U395" s="84"/>
      <c r="V395" s="84"/>
      <c r="W395" s="84"/>
      <c r="X395" s="84"/>
      <c r="Y395" s="84"/>
      <c r="Z395" s="84"/>
      <c r="AA395" s="84"/>
      <c r="AB395" s="84"/>
      <c r="AC395" s="84"/>
      <c r="AD395" s="84"/>
      <c r="AE395" s="84"/>
      <c r="AF395" s="84"/>
      <c r="AG395" s="84"/>
      <c r="AH395" s="84"/>
      <c r="AI395" s="84"/>
      <c r="AJ395" s="84"/>
      <c r="AK395" s="84"/>
      <c r="AL395" s="84"/>
      <c r="AM395" s="84"/>
      <c r="AN395" s="84"/>
      <c r="AO395" s="84"/>
      <c r="AP395" s="84"/>
      <c r="AQ395" s="84"/>
      <c r="AR395" s="84"/>
      <c r="AS395" s="84"/>
      <c r="AT395" s="84"/>
      <c r="AU395" s="84"/>
      <c r="AV395" s="84"/>
      <c r="AW395" s="84"/>
      <c r="AX395" s="84"/>
      <c r="AY395" s="84"/>
      <c r="AZ395" s="84"/>
      <c r="BA395" s="84"/>
      <c r="BB395" s="84"/>
      <c r="BC395" s="84"/>
      <c r="BD395" s="84"/>
      <c r="BE395" s="84"/>
      <c r="BF395" s="84"/>
      <c r="BG395" s="84"/>
      <c r="BH395" s="84"/>
      <c r="BI395" s="84"/>
      <c r="BJ395" s="84"/>
      <c r="BK395" s="84"/>
      <c r="BL395" s="84"/>
      <c r="BM395" s="84"/>
      <c r="BN395" s="84"/>
      <c r="BO395" s="84"/>
      <c r="BP395" s="84"/>
      <c r="BQ395" s="84"/>
      <c r="BR395" s="84"/>
      <c r="BS395" s="84"/>
      <c r="BT395" s="84"/>
      <c r="BU395" s="84"/>
      <c r="BV395" s="84"/>
      <c r="BW395" s="84"/>
      <c r="BX395" s="84"/>
      <c r="BY395" s="84"/>
      <c r="BZ395" s="84"/>
      <c r="CA395" s="84"/>
      <c r="CB395" s="84"/>
      <c r="CC395" s="84"/>
      <c r="CD395" s="84"/>
      <c r="CE395" s="84"/>
      <c r="CF395" s="84"/>
      <c r="CG395" s="84"/>
      <c r="CH395" s="84"/>
      <c r="CI395" s="84"/>
      <c r="CJ395" s="84"/>
      <c r="CK395" s="84"/>
      <c r="CL395" s="84"/>
      <c r="CM395" s="84"/>
      <c r="CN395" s="84"/>
      <c r="CO395" s="84"/>
      <c r="CP395" s="84"/>
      <c r="CQ395" s="84"/>
      <c r="CR395" s="84"/>
      <c r="CS395" s="84"/>
      <c r="CT395" s="84"/>
      <c r="CU395" s="84"/>
      <c r="CV395" s="84"/>
      <c r="CW395" s="84"/>
      <c r="CX395" s="84"/>
      <c r="CY395" s="84"/>
      <c r="CZ395" s="84"/>
      <c r="DA395" s="84"/>
    </row>
    <row r="396" spans="1:105" x14ac:dyDescent="0.3">
      <c r="A396" s="84"/>
      <c r="B396" s="86"/>
      <c r="C396" s="84"/>
      <c r="D396" s="84"/>
      <c r="E396" s="84"/>
      <c r="F396" s="84"/>
      <c r="G396" s="84"/>
      <c r="H396" s="84"/>
      <c r="I396" s="84"/>
      <c r="J396" s="84"/>
      <c r="K396" s="84"/>
      <c r="L396" s="84"/>
      <c r="M396" s="84"/>
      <c r="N396" s="84"/>
      <c r="O396" s="84"/>
      <c r="P396" s="84"/>
      <c r="Q396" s="84"/>
      <c r="R396" s="84"/>
      <c r="S396" s="84"/>
      <c r="T396" s="84"/>
      <c r="U396" s="84"/>
      <c r="V396" s="84"/>
      <c r="W396" s="84"/>
      <c r="X396" s="84"/>
      <c r="Y396" s="84"/>
      <c r="Z396" s="84"/>
      <c r="AA396" s="84"/>
      <c r="AB396" s="84"/>
      <c r="AC396" s="84"/>
      <c r="AD396" s="84"/>
      <c r="AE396" s="84"/>
      <c r="AF396" s="84"/>
      <c r="AG396" s="84"/>
      <c r="AH396" s="84"/>
      <c r="AI396" s="84"/>
      <c r="AJ396" s="84"/>
      <c r="AK396" s="84"/>
      <c r="AL396" s="84"/>
      <c r="AM396" s="84"/>
      <c r="AN396" s="84"/>
      <c r="AO396" s="84"/>
      <c r="AP396" s="84"/>
      <c r="AQ396" s="84"/>
      <c r="AR396" s="84"/>
      <c r="AS396" s="84"/>
      <c r="AT396" s="84"/>
      <c r="AU396" s="84"/>
      <c r="AV396" s="84"/>
      <c r="AW396" s="84"/>
      <c r="AX396" s="84"/>
      <c r="AY396" s="84"/>
      <c r="AZ396" s="84"/>
      <c r="BA396" s="84"/>
      <c r="BB396" s="84"/>
      <c r="BC396" s="84"/>
      <c r="BD396" s="84"/>
      <c r="BE396" s="84"/>
      <c r="BF396" s="84"/>
      <c r="BG396" s="84"/>
      <c r="BH396" s="84"/>
      <c r="BI396" s="84"/>
      <c r="BJ396" s="84"/>
      <c r="BK396" s="84"/>
      <c r="BL396" s="84"/>
      <c r="BM396" s="84"/>
      <c r="BN396" s="84"/>
      <c r="BO396" s="84"/>
      <c r="BP396" s="84"/>
      <c r="BQ396" s="84"/>
      <c r="BR396" s="84"/>
      <c r="BS396" s="84"/>
      <c r="BT396" s="84"/>
      <c r="BU396" s="84"/>
      <c r="BV396" s="84"/>
      <c r="BW396" s="84"/>
      <c r="BX396" s="84"/>
      <c r="BY396" s="84"/>
      <c r="BZ396" s="84"/>
      <c r="CA396" s="84"/>
      <c r="CB396" s="84"/>
      <c r="CC396" s="84"/>
      <c r="CD396" s="84"/>
      <c r="CE396" s="84"/>
      <c r="CF396" s="84"/>
      <c r="CG396" s="84"/>
      <c r="CH396" s="84"/>
      <c r="CI396" s="84"/>
      <c r="CJ396" s="84"/>
      <c r="CK396" s="84"/>
      <c r="CL396" s="84"/>
      <c r="CM396" s="84"/>
      <c r="CN396" s="84"/>
      <c r="CO396" s="84"/>
      <c r="CP396" s="84"/>
      <c r="CQ396" s="84"/>
      <c r="CR396" s="84"/>
      <c r="CS396" s="84"/>
      <c r="CT396" s="84"/>
      <c r="CU396" s="84"/>
      <c r="CV396" s="84"/>
      <c r="CW396" s="84"/>
      <c r="CX396" s="84"/>
      <c r="CY396" s="84"/>
      <c r="CZ396" s="84"/>
      <c r="DA396" s="84"/>
    </row>
    <row r="397" spans="1:105" x14ac:dyDescent="0.3">
      <c r="A397" s="84"/>
      <c r="B397" s="86"/>
      <c r="C397" s="84"/>
      <c r="D397" s="84"/>
      <c r="E397" s="84"/>
      <c r="F397" s="84"/>
      <c r="G397" s="84"/>
      <c r="H397" s="84"/>
      <c r="I397" s="84"/>
      <c r="J397" s="84"/>
      <c r="K397" s="84"/>
      <c r="L397" s="84"/>
      <c r="M397" s="84"/>
      <c r="N397" s="84"/>
      <c r="O397" s="84"/>
      <c r="P397" s="84"/>
      <c r="Q397" s="84"/>
      <c r="R397" s="84"/>
      <c r="S397" s="84"/>
      <c r="T397" s="84"/>
      <c r="U397" s="84"/>
      <c r="V397" s="84"/>
      <c r="W397" s="84"/>
      <c r="X397" s="84"/>
      <c r="Y397" s="84"/>
      <c r="Z397" s="84"/>
      <c r="AA397" s="84"/>
      <c r="AB397" s="84"/>
      <c r="AC397" s="84"/>
      <c r="AD397" s="84"/>
      <c r="AE397" s="84"/>
      <c r="AF397" s="84"/>
      <c r="AG397" s="84"/>
      <c r="AH397" s="84"/>
      <c r="AI397" s="84"/>
      <c r="AJ397" s="84"/>
      <c r="AK397" s="84"/>
      <c r="AL397" s="84"/>
      <c r="AM397" s="84"/>
      <c r="AN397" s="84"/>
      <c r="AO397" s="84"/>
      <c r="AP397" s="84"/>
      <c r="AQ397" s="84"/>
      <c r="AR397" s="84"/>
      <c r="AS397" s="84"/>
      <c r="AT397" s="84"/>
      <c r="AU397" s="84"/>
      <c r="AV397" s="84"/>
      <c r="AW397" s="84"/>
      <c r="AX397" s="84"/>
      <c r="AY397" s="84"/>
      <c r="AZ397" s="84"/>
      <c r="BA397" s="84"/>
      <c r="BB397" s="84"/>
      <c r="BC397" s="84"/>
      <c r="BD397" s="84"/>
      <c r="BE397" s="84"/>
      <c r="BF397" s="84"/>
      <c r="BG397" s="84"/>
      <c r="BH397" s="84"/>
      <c r="BI397" s="84"/>
      <c r="BJ397" s="84"/>
      <c r="BK397" s="84"/>
      <c r="BL397" s="84"/>
      <c r="BM397" s="84"/>
      <c r="BN397" s="84"/>
      <c r="BO397" s="84"/>
      <c r="BP397" s="84"/>
      <c r="BQ397" s="84"/>
      <c r="BR397" s="84"/>
      <c r="BS397" s="84"/>
      <c r="BT397" s="84"/>
      <c r="BU397" s="84"/>
      <c r="BV397" s="84"/>
      <c r="BW397" s="84"/>
      <c r="BX397" s="84"/>
      <c r="BY397" s="84"/>
      <c r="BZ397" s="84"/>
      <c r="CA397" s="84"/>
      <c r="CB397" s="84"/>
      <c r="CC397" s="84"/>
      <c r="CD397" s="84"/>
      <c r="CE397" s="84"/>
      <c r="CF397" s="84"/>
      <c r="CG397" s="84"/>
      <c r="CH397" s="84"/>
      <c r="CI397" s="84"/>
      <c r="CJ397" s="84"/>
      <c r="CK397" s="84"/>
      <c r="CL397" s="84"/>
      <c r="CM397" s="84"/>
      <c r="CN397" s="84"/>
      <c r="CO397" s="84"/>
      <c r="CP397" s="84"/>
      <c r="CQ397" s="84"/>
      <c r="CR397" s="84"/>
      <c r="CS397" s="84"/>
      <c r="CT397" s="84"/>
      <c r="CU397" s="84"/>
      <c r="CV397" s="84"/>
      <c r="CW397" s="84"/>
      <c r="CX397" s="84"/>
      <c r="CY397" s="84"/>
      <c r="CZ397" s="84"/>
      <c r="DA397" s="84"/>
    </row>
    <row r="398" spans="1:105" x14ac:dyDescent="0.3">
      <c r="A398" s="84"/>
      <c r="B398" s="86"/>
      <c r="C398" s="84"/>
      <c r="D398" s="84"/>
      <c r="E398" s="84"/>
      <c r="F398" s="84"/>
      <c r="G398" s="84"/>
      <c r="H398" s="84"/>
      <c r="I398" s="84"/>
      <c r="J398" s="84"/>
      <c r="K398" s="84"/>
      <c r="L398" s="84"/>
      <c r="M398" s="84"/>
      <c r="N398" s="84"/>
      <c r="O398" s="84"/>
      <c r="P398" s="84"/>
      <c r="Q398" s="84"/>
      <c r="R398" s="84"/>
      <c r="S398" s="84"/>
      <c r="T398" s="84"/>
      <c r="U398" s="84"/>
      <c r="V398" s="84"/>
      <c r="W398" s="84"/>
      <c r="X398" s="84"/>
      <c r="Y398" s="84"/>
      <c r="Z398" s="84"/>
      <c r="AA398" s="84"/>
      <c r="AB398" s="84"/>
      <c r="AC398" s="84"/>
      <c r="AD398" s="84"/>
      <c r="AE398" s="84"/>
      <c r="AF398" s="84"/>
      <c r="AG398" s="84"/>
      <c r="AH398" s="84"/>
      <c r="AI398" s="84"/>
      <c r="AJ398" s="84"/>
      <c r="AK398" s="84"/>
      <c r="AL398" s="84"/>
      <c r="AM398" s="84"/>
      <c r="AN398" s="84"/>
      <c r="AO398" s="84"/>
      <c r="AP398" s="84"/>
      <c r="AQ398" s="84"/>
      <c r="AR398" s="84"/>
      <c r="AS398" s="84"/>
      <c r="AT398" s="84"/>
      <c r="AU398" s="84"/>
      <c r="AV398" s="84"/>
      <c r="AW398" s="84"/>
      <c r="AX398" s="84"/>
      <c r="AY398" s="84"/>
      <c r="AZ398" s="84"/>
      <c r="BA398" s="84"/>
      <c r="BB398" s="84"/>
      <c r="BC398" s="84"/>
      <c r="BD398" s="84"/>
      <c r="BE398" s="84"/>
      <c r="BF398" s="84"/>
      <c r="BG398" s="84"/>
      <c r="BH398" s="84"/>
      <c r="BI398" s="84"/>
      <c r="BJ398" s="84"/>
      <c r="BK398" s="84"/>
      <c r="BL398" s="84"/>
      <c r="BM398" s="84"/>
      <c r="BN398" s="84"/>
      <c r="BO398" s="84"/>
      <c r="BP398" s="84"/>
      <c r="BQ398" s="84"/>
      <c r="BR398" s="84"/>
      <c r="BS398" s="84"/>
      <c r="BT398" s="84"/>
      <c r="BU398" s="84"/>
      <c r="BV398" s="84"/>
      <c r="BW398" s="84"/>
      <c r="BX398" s="84"/>
      <c r="BY398" s="84"/>
      <c r="BZ398" s="84"/>
      <c r="CA398" s="84"/>
      <c r="CB398" s="84"/>
      <c r="CC398" s="84"/>
      <c r="CD398" s="84"/>
      <c r="CE398" s="84"/>
      <c r="CF398" s="84"/>
      <c r="CG398" s="84"/>
      <c r="CH398" s="84"/>
      <c r="CI398" s="84"/>
      <c r="CJ398" s="84"/>
      <c r="CK398" s="84"/>
      <c r="CL398" s="84"/>
      <c r="CM398" s="84"/>
      <c r="CN398" s="84"/>
      <c r="CO398" s="84"/>
      <c r="CP398" s="84"/>
      <c r="CQ398" s="84"/>
      <c r="CR398" s="84"/>
      <c r="CS398" s="84"/>
      <c r="CT398" s="84"/>
      <c r="CU398" s="84"/>
      <c r="CV398" s="84"/>
      <c r="CW398" s="84"/>
      <c r="CX398" s="84"/>
      <c r="CY398" s="84"/>
      <c r="CZ398" s="84"/>
      <c r="DA398" s="84"/>
    </row>
    <row r="399" spans="1:105" x14ac:dyDescent="0.3">
      <c r="A399" s="84"/>
      <c r="B399" s="86"/>
      <c r="C399" s="84"/>
      <c r="D399" s="84"/>
      <c r="E399" s="84"/>
      <c r="F399" s="84"/>
      <c r="G399" s="84"/>
      <c r="H399" s="84"/>
      <c r="I399" s="84"/>
      <c r="J399" s="84"/>
      <c r="K399" s="84"/>
      <c r="L399" s="84"/>
      <c r="M399" s="84"/>
      <c r="N399" s="84"/>
      <c r="O399" s="84"/>
      <c r="P399" s="84"/>
      <c r="Q399" s="84"/>
      <c r="R399" s="84"/>
      <c r="S399" s="84"/>
      <c r="T399" s="84"/>
      <c r="U399" s="84"/>
      <c r="V399" s="84"/>
      <c r="W399" s="84"/>
      <c r="X399" s="84"/>
      <c r="Y399" s="84"/>
      <c r="Z399" s="84"/>
      <c r="AA399" s="84"/>
      <c r="AB399" s="84"/>
      <c r="AC399" s="84"/>
      <c r="AD399" s="84"/>
      <c r="AE399" s="84"/>
      <c r="AF399" s="84"/>
      <c r="AG399" s="84"/>
      <c r="AH399" s="84"/>
      <c r="AI399" s="84"/>
      <c r="AJ399" s="84"/>
      <c r="AK399" s="84"/>
      <c r="AL399" s="84"/>
      <c r="AM399" s="84"/>
      <c r="AN399" s="84"/>
      <c r="AO399" s="84"/>
      <c r="AP399" s="84"/>
      <c r="AQ399" s="84"/>
      <c r="AR399" s="84"/>
      <c r="AS399" s="84"/>
      <c r="AT399" s="84"/>
      <c r="AU399" s="84"/>
      <c r="AV399" s="84"/>
      <c r="AW399" s="84"/>
      <c r="AX399" s="84"/>
      <c r="AY399" s="84"/>
      <c r="AZ399" s="84"/>
      <c r="BA399" s="84"/>
      <c r="BB399" s="84"/>
      <c r="BC399" s="84"/>
      <c r="BD399" s="84"/>
      <c r="BE399" s="84"/>
      <c r="BF399" s="84"/>
      <c r="BG399" s="84"/>
      <c r="BH399" s="84"/>
      <c r="BI399" s="84"/>
      <c r="BJ399" s="84"/>
      <c r="BK399" s="84"/>
      <c r="BL399" s="84"/>
      <c r="BM399" s="84"/>
      <c r="BN399" s="84"/>
      <c r="BO399" s="84"/>
      <c r="BP399" s="84"/>
      <c r="BQ399" s="84"/>
      <c r="BR399" s="84"/>
      <c r="BS399" s="84"/>
      <c r="BT399" s="84"/>
      <c r="BU399" s="84"/>
      <c r="BV399" s="84"/>
      <c r="BW399" s="84"/>
      <c r="BX399" s="84"/>
      <c r="BY399" s="84"/>
      <c r="BZ399" s="84"/>
      <c r="CA399" s="84"/>
      <c r="CB399" s="84"/>
      <c r="CC399" s="84"/>
      <c r="CD399" s="84"/>
      <c r="CE399" s="84"/>
      <c r="CF399" s="84"/>
      <c r="CG399" s="84"/>
      <c r="CH399" s="84"/>
      <c r="CI399" s="84"/>
      <c r="CJ399" s="84"/>
      <c r="CK399" s="84"/>
      <c r="CL399" s="84"/>
      <c r="CM399" s="84"/>
      <c r="CN399" s="84"/>
      <c r="CO399" s="84"/>
      <c r="CP399" s="84"/>
      <c r="CQ399" s="84"/>
      <c r="CR399" s="84"/>
      <c r="CS399" s="84"/>
      <c r="CT399" s="84"/>
      <c r="CU399" s="84"/>
      <c r="CV399" s="84"/>
      <c r="CW399" s="84"/>
      <c r="CX399" s="84"/>
      <c r="CY399" s="84"/>
      <c r="CZ399" s="84"/>
      <c r="DA399" s="84"/>
    </row>
    <row r="400" spans="1:105" x14ac:dyDescent="0.3">
      <c r="A400" s="84"/>
      <c r="B400" s="86"/>
      <c r="C400" s="84"/>
      <c r="D400" s="84"/>
      <c r="E400" s="84"/>
      <c r="F400" s="84"/>
      <c r="G400" s="84"/>
      <c r="H400" s="84"/>
      <c r="I400" s="84"/>
      <c r="J400" s="84"/>
      <c r="K400" s="84"/>
      <c r="L400" s="84"/>
      <c r="M400" s="84"/>
      <c r="N400" s="84"/>
      <c r="O400" s="84"/>
      <c r="P400" s="84"/>
      <c r="Q400" s="84"/>
      <c r="R400" s="84"/>
      <c r="S400" s="84"/>
      <c r="T400" s="84"/>
      <c r="U400" s="84"/>
      <c r="V400" s="84"/>
      <c r="W400" s="84"/>
      <c r="X400" s="84"/>
      <c r="Y400" s="84"/>
      <c r="Z400" s="84"/>
      <c r="AA400" s="84"/>
      <c r="AB400" s="84"/>
      <c r="AC400" s="84"/>
      <c r="AD400" s="84"/>
      <c r="AE400" s="84"/>
      <c r="AF400" s="84"/>
      <c r="AG400" s="84"/>
      <c r="AH400" s="84"/>
      <c r="AI400" s="84"/>
      <c r="AJ400" s="84"/>
      <c r="AK400" s="84"/>
      <c r="AL400" s="84"/>
      <c r="AM400" s="84"/>
      <c r="AN400" s="84"/>
      <c r="AO400" s="84"/>
      <c r="AP400" s="84"/>
      <c r="AQ400" s="84"/>
      <c r="AR400" s="84"/>
      <c r="AS400" s="84"/>
      <c r="AT400" s="84"/>
      <c r="AU400" s="84"/>
      <c r="AV400" s="84"/>
      <c r="AW400" s="84"/>
      <c r="AX400" s="84"/>
      <c r="AY400" s="84"/>
      <c r="AZ400" s="84"/>
      <c r="BA400" s="84"/>
      <c r="BB400" s="84"/>
      <c r="BC400" s="84"/>
      <c r="BD400" s="84"/>
      <c r="BE400" s="84"/>
      <c r="BF400" s="84"/>
      <c r="BG400" s="84"/>
      <c r="BH400" s="84"/>
      <c r="BI400" s="84"/>
      <c r="BJ400" s="84"/>
      <c r="BK400" s="84"/>
      <c r="BL400" s="84"/>
      <c r="BM400" s="84"/>
      <c r="BN400" s="84"/>
      <c r="BO400" s="84"/>
      <c r="BP400" s="84"/>
      <c r="BQ400" s="84"/>
      <c r="BR400" s="84"/>
      <c r="BS400" s="84"/>
      <c r="BT400" s="84"/>
      <c r="BU400" s="84"/>
      <c r="BV400" s="84"/>
      <c r="BW400" s="84"/>
      <c r="BX400" s="84"/>
      <c r="BY400" s="84"/>
      <c r="BZ400" s="84"/>
      <c r="CA400" s="84"/>
      <c r="CB400" s="84"/>
      <c r="CC400" s="84"/>
      <c r="CD400" s="84"/>
      <c r="CE400" s="84"/>
      <c r="CF400" s="84"/>
      <c r="CG400" s="84"/>
      <c r="CH400" s="84"/>
      <c r="CI400" s="84"/>
      <c r="CJ400" s="84"/>
      <c r="CK400" s="84"/>
      <c r="CL400" s="84"/>
      <c r="CM400" s="84"/>
      <c r="CN400" s="84"/>
      <c r="CO400" s="84"/>
      <c r="CP400" s="84"/>
      <c r="CQ400" s="84"/>
      <c r="CR400" s="84"/>
      <c r="CS400" s="84"/>
      <c r="CT400" s="84"/>
      <c r="CU400" s="84"/>
      <c r="CV400" s="84"/>
      <c r="CW400" s="84"/>
      <c r="CX400" s="84"/>
      <c r="CY400" s="84"/>
      <c r="CZ400" s="84"/>
      <c r="DA400" s="84"/>
    </row>
    <row r="401" spans="1:105" x14ac:dyDescent="0.3">
      <c r="A401" s="84"/>
      <c r="B401" s="86"/>
      <c r="C401" s="84"/>
      <c r="D401" s="84"/>
      <c r="E401" s="84"/>
      <c r="F401" s="84"/>
      <c r="G401" s="84"/>
      <c r="H401" s="84"/>
      <c r="I401" s="84"/>
      <c r="J401" s="84"/>
      <c r="K401" s="84"/>
      <c r="L401" s="84"/>
      <c r="M401" s="84"/>
      <c r="N401" s="84"/>
      <c r="O401" s="84"/>
      <c r="P401" s="84"/>
      <c r="Q401" s="84"/>
      <c r="R401" s="84"/>
      <c r="S401" s="84"/>
      <c r="T401" s="84"/>
      <c r="U401" s="84"/>
      <c r="V401" s="84"/>
      <c r="W401" s="84"/>
      <c r="X401" s="84"/>
      <c r="Y401" s="84"/>
      <c r="Z401" s="84"/>
      <c r="AA401" s="84"/>
      <c r="AB401" s="84"/>
      <c r="AC401" s="84"/>
      <c r="AD401" s="84"/>
      <c r="AE401" s="84"/>
      <c r="AF401" s="84"/>
      <c r="AG401" s="84"/>
      <c r="AH401" s="84"/>
      <c r="AI401" s="84"/>
      <c r="AJ401" s="84"/>
      <c r="AK401" s="84"/>
      <c r="AL401" s="84"/>
      <c r="AM401" s="84"/>
      <c r="AN401" s="84"/>
      <c r="AO401" s="84"/>
      <c r="AP401" s="84"/>
      <c r="AQ401" s="84"/>
      <c r="AR401" s="84"/>
      <c r="AS401" s="84"/>
      <c r="AT401" s="84"/>
      <c r="AU401" s="84"/>
      <c r="AV401" s="84"/>
      <c r="AW401" s="84"/>
      <c r="AX401" s="84"/>
      <c r="AY401" s="84"/>
      <c r="AZ401" s="84"/>
      <c r="BA401" s="84"/>
      <c r="BB401" s="84"/>
      <c r="BC401" s="84"/>
      <c r="BD401" s="84"/>
      <c r="BE401" s="84"/>
      <c r="BF401" s="84"/>
      <c r="BG401" s="84"/>
      <c r="BH401" s="84"/>
      <c r="BI401" s="84"/>
      <c r="BJ401" s="84"/>
      <c r="BK401" s="84"/>
      <c r="BL401" s="84"/>
      <c r="BM401" s="84"/>
      <c r="BN401" s="84"/>
      <c r="BO401" s="84"/>
      <c r="BP401" s="84"/>
      <c r="BQ401" s="84"/>
      <c r="BR401" s="84"/>
      <c r="BS401" s="84"/>
      <c r="BT401" s="84"/>
      <c r="BU401" s="84"/>
      <c r="BV401" s="84"/>
      <c r="BW401" s="84"/>
      <c r="BX401" s="84"/>
      <c r="BY401" s="84"/>
      <c r="BZ401" s="84"/>
      <c r="CA401" s="84"/>
      <c r="CB401" s="84"/>
      <c r="CC401" s="84"/>
      <c r="CD401" s="84"/>
      <c r="CE401" s="84"/>
      <c r="CF401" s="84"/>
      <c r="CG401" s="84"/>
      <c r="CH401" s="84"/>
      <c r="CI401" s="84"/>
      <c r="CJ401" s="84"/>
      <c r="CK401" s="84"/>
      <c r="CL401" s="84"/>
      <c r="CM401" s="84"/>
      <c r="CN401" s="84"/>
      <c r="CO401" s="84"/>
      <c r="CP401" s="84"/>
      <c r="CQ401" s="84"/>
      <c r="CR401" s="84"/>
      <c r="CS401" s="84"/>
      <c r="CT401" s="84"/>
      <c r="CU401" s="84"/>
      <c r="CV401" s="84"/>
      <c r="CW401" s="84"/>
      <c r="CX401" s="84"/>
      <c r="CY401" s="84"/>
      <c r="CZ401" s="84"/>
      <c r="DA401" s="84"/>
    </row>
    <row r="402" spans="1:105" x14ac:dyDescent="0.3">
      <c r="A402" s="84"/>
      <c r="B402" s="86"/>
      <c r="C402" s="84"/>
      <c r="D402" s="84"/>
      <c r="E402" s="84"/>
      <c r="F402" s="84"/>
      <c r="G402" s="84"/>
      <c r="H402" s="84"/>
      <c r="I402" s="84"/>
      <c r="J402" s="84"/>
      <c r="K402" s="84"/>
      <c r="L402" s="84"/>
      <c r="M402" s="84"/>
      <c r="N402" s="84"/>
      <c r="O402" s="84"/>
      <c r="P402" s="84"/>
      <c r="Q402" s="84"/>
      <c r="R402" s="84"/>
      <c r="S402" s="84"/>
      <c r="T402" s="84"/>
      <c r="U402" s="84"/>
      <c r="V402" s="84"/>
      <c r="W402" s="84"/>
      <c r="X402" s="84"/>
      <c r="Y402" s="84"/>
      <c r="Z402" s="84"/>
      <c r="AA402" s="84"/>
      <c r="AB402" s="84"/>
      <c r="AC402" s="84"/>
      <c r="AD402" s="84"/>
      <c r="AE402" s="84"/>
      <c r="AF402" s="84"/>
      <c r="AG402" s="84"/>
      <c r="AH402" s="84"/>
      <c r="AI402" s="84"/>
      <c r="AJ402" s="84"/>
      <c r="AK402" s="84"/>
      <c r="AL402" s="84"/>
      <c r="AM402" s="84"/>
      <c r="AN402" s="84"/>
      <c r="AO402" s="84"/>
      <c r="AP402" s="84"/>
      <c r="AQ402" s="84"/>
      <c r="AR402" s="84"/>
      <c r="AS402" s="84"/>
      <c r="AT402" s="84"/>
      <c r="AU402" s="84"/>
      <c r="AV402" s="84"/>
      <c r="AW402" s="84"/>
      <c r="AX402" s="84"/>
      <c r="AY402" s="84"/>
      <c r="AZ402" s="84"/>
      <c r="BA402" s="84"/>
      <c r="BB402" s="84"/>
      <c r="BC402" s="84"/>
      <c r="BD402" s="84"/>
      <c r="BE402" s="84"/>
      <c r="BF402" s="84"/>
      <c r="BG402" s="84"/>
      <c r="BH402" s="84"/>
      <c r="BI402" s="84"/>
      <c r="BJ402" s="84"/>
      <c r="BK402" s="84"/>
      <c r="BL402" s="84"/>
      <c r="BM402" s="84"/>
      <c r="BN402" s="84"/>
      <c r="BO402" s="84"/>
      <c r="BP402" s="84"/>
      <c r="BQ402" s="84"/>
      <c r="BR402" s="84"/>
      <c r="BS402" s="84"/>
      <c r="BT402" s="84"/>
      <c r="BU402" s="84"/>
      <c r="BV402" s="84"/>
      <c r="BW402" s="84"/>
      <c r="BX402" s="84"/>
      <c r="BY402" s="84"/>
      <c r="BZ402" s="84"/>
      <c r="CA402" s="84"/>
      <c r="CB402" s="84"/>
      <c r="CC402" s="84"/>
      <c r="CD402" s="84"/>
      <c r="CE402" s="84"/>
      <c r="CF402" s="84"/>
      <c r="CG402" s="84"/>
      <c r="CH402" s="84"/>
      <c r="CI402" s="84"/>
      <c r="CJ402" s="84"/>
      <c r="CK402" s="84"/>
      <c r="CL402" s="84"/>
      <c r="CM402" s="84"/>
      <c r="CN402" s="84"/>
      <c r="CO402" s="84"/>
      <c r="CP402" s="84"/>
      <c r="CQ402" s="84"/>
      <c r="CR402" s="84"/>
      <c r="CS402" s="84"/>
      <c r="CT402" s="84"/>
      <c r="CU402" s="84"/>
      <c r="CV402" s="84"/>
      <c r="CW402" s="84"/>
      <c r="CX402" s="84"/>
      <c r="CY402" s="84"/>
      <c r="CZ402" s="84"/>
      <c r="DA402" s="84"/>
    </row>
    <row r="403" spans="1:105" x14ac:dyDescent="0.3">
      <c r="A403" s="84"/>
      <c r="B403" s="86"/>
      <c r="C403" s="84"/>
      <c r="D403" s="84"/>
      <c r="E403" s="84"/>
      <c r="F403" s="84"/>
      <c r="G403" s="84"/>
      <c r="H403" s="84"/>
      <c r="I403" s="84"/>
      <c r="J403" s="84"/>
      <c r="K403" s="84"/>
      <c r="L403" s="84"/>
      <c r="M403" s="84"/>
      <c r="N403" s="84"/>
      <c r="O403" s="84"/>
      <c r="P403" s="84"/>
      <c r="Q403" s="84"/>
      <c r="R403" s="84"/>
      <c r="S403" s="84"/>
      <c r="T403" s="84"/>
      <c r="U403" s="84"/>
      <c r="V403" s="84"/>
      <c r="W403" s="84"/>
      <c r="X403" s="84"/>
      <c r="Y403" s="84"/>
      <c r="Z403" s="84"/>
      <c r="AA403" s="84"/>
      <c r="AB403" s="84"/>
      <c r="AC403" s="84"/>
      <c r="AD403" s="84"/>
      <c r="AE403" s="84"/>
      <c r="AF403" s="84"/>
      <c r="AG403" s="84"/>
      <c r="AH403" s="84"/>
      <c r="AI403" s="84"/>
      <c r="AJ403" s="84"/>
      <c r="AK403" s="84"/>
      <c r="AL403" s="84"/>
      <c r="AM403" s="84"/>
      <c r="AN403" s="84"/>
      <c r="AO403" s="84"/>
      <c r="AP403" s="84"/>
      <c r="AQ403" s="84"/>
      <c r="AR403" s="84"/>
      <c r="AS403" s="84"/>
      <c r="AT403" s="84"/>
      <c r="AU403" s="84"/>
      <c r="AV403" s="84"/>
      <c r="AW403" s="84"/>
      <c r="AX403" s="84"/>
      <c r="AY403" s="84"/>
      <c r="AZ403" s="84"/>
      <c r="BA403" s="84"/>
      <c r="BB403" s="84"/>
      <c r="BC403" s="84"/>
      <c r="BD403" s="84"/>
      <c r="BE403" s="84"/>
      <c r="BF403" s="84"/>
      <c r="BG403" s="84"/>
      <c r="BH403" s="84"/>
      <c r="BI403" s="84"/>
      <c r="BJ403" s="84"/>
      <c r="BK403" s="84"/>
      <c r="BL403" s="84"/>
      <c r="BM403" s="84"/>
      <c r="BN403" s="84"/>
      <c r="BO403" s="84"/>
      <c r="BP403" s="84"/>
      <c r="BQ403" s="84"/>
      <c r="BR403" s="84"/>
      <c r="BS403" s="84"/>
      <c r="BT403" s="84"/>
      <c r="BU403" s="84"/>
      <c r="BV403" s="84"/>
      <c r="BW403" s="84"/>
      <c r="BX403" s="84"/>
      <c r="BY403" s="84"/>
      <c r="BZ403" s="84"/>
      <c r="CA403" s="84"/>
      <c r="CB403" s="84"/>
      <c r="CC403" s="84"/>
      <c r="CD403" s="84"/>
      <c r="CE403" s="84"/>
      <c r="CF403" s="84"/>
      <c r="CG403" s="84"/>
      <c r="CH403" s="84"/>
      <c r="CI403" s="84"/>
      <c r="CJ403" s="84"/>
      <c r="CK403" s="84"/>
      <c r="CL403" s="84"/>
      <c r="CM403" s="84"/>
      <c r="CN403" s="84"/>
      <c r="CO403" s="84"/>
      <c r="CP403" s="84"/>
      <c r="CQ403" s="84"/>
      <c r="CR403" s="84"/>
      <c r="CS403" s="84"/>
      <c r="CT403" s="84"/>
      <c r="CU403" s="84"/>
      <c r="CV403" s="84"/>
      <c r="CW403" s="84"/>
      <c r="CX403" s="84"/>
      <c r="CY403" s="84"/>
      <c r="CZ403" s="84"/>
      <c r="DA403" s="84"/>
    </row>
    <row r="404" spans="1:105" x14ac:dyDescent="0.3">
      <c r="A404" s="84"/>
      <c r="B404" s="86"/>
      <c r="C404" s="84"/>
      <c r="D404" s="84"/>
      <c r="E404" s="84"/>
      <c r="F404" s="84"/>
      <c r="G404" s="84"/>
      <c r="H404" s="84"/>
      <c r="I404" s="84"/>
      <c r="J404" s="84"/>
      <c r="K404" s="84"/>
      <c r="L404" s="84"/>
      <c r="M404" s="84"/>
      <c r="N404" s="84"/>
      <c r="O404" s="84"/>
      <c r="P404" s="84"/>
      <c r="Q404" s="84"/>
      <c r="R404" s="84"/>
      <c r="S404" s="84"/>
      <c r="T404" s="84"/>
      <c r="U404" s="84"/>
      <c r="V404" s="84"/>
      <c r="W404" s="84"/>
      <c r="X404" s="84"/>
      <c r="Y404" s="84"/>
      <c r="Z404" s="84"/>
      <c r="AA404" s="84"/>
      <c r="AB404" s="84"/>
      <c r="AC404" s="84"/>
      <c r="AD404" s="84"/>
      <c r="AE404" s="84"/>
      <c r="AF404" s="84"/>
      <c r="AG404" s="84"/>
      <c r="AH404" s="84"/>
      <c r="AI404" s="84"/>
      <c r="AJ404" s="84"/>
      <c r="AK404" s="84"/>
      <c r="AL404" s="84"/>
      <c r="AM404" s="84"/>
      <c r="AN404" s="84"/>
      <c r="AO404" s="84"/>
      <c r="AP404" s="84"/>
      <c r="AQ404" s="84"/>
      <c r="AR404" s="84"/>
      <c r="AS404" s="84"/>
      <c r="AT404" s="84"/>
      <c r="AU404" s="84"/>
      <c r="AV404" s="84"/>
      <c r="AW404" s="84"/>
      <c r="AX404" s="84"/>
      <c r="AY404" s="84"/>
      <c r="AZ404" s="84"/>
      <c r="BA404" s="84"/>
      <c r="BB404" s="84"/>
      <c r="BC404" s="84"/>
      <c r="BD404" s="84"/>
      <c r="BE404" s="84"/>
      <c r="BF404" s="84"/>
      <c r="BG404" s="84"/>
      <c r="BH404" s="84"/>
      <c r="BI404" s="84"/>
      <c r="BJ404" s="84"/>
      <c r="BK404" s="84"/>
      <c r="BL404" s="84"/>
      <c r="BM404" s="84"/>
      <c r="BN404" s="84"/>
      <c r="BO404" s="84"/>
      <c r="BP404" s="84"/>
      <c r="BQ404" s="84"/>
      <c r="BR404" s="84"/>
      <c r="BS404" s="84"/>
      <c r="BT404" s="84"/>
      <c r="BU404" s="84"/>
      <c r="BV404" s="84"/>
      <c r="BW404" s="84"/>
      <c r="BX404" s="84"/>
      <c r="BY404" s="84"/>
      <c r="BZ404" s="84"/>
      <c r="CA404" s="84"/>
      <c r="CB404" s="84"/>
      <c r="CC404" s="84"/>
      <c r="CD404" s="84"/>
      <c r="CE404" s="84"/>
      <c r="CF404" s="84"/>
      <c r="CG404" s="84"/>
      <c r="CH404" s="84"/>
      <c r="CI404" s="84"/>
      <c r="CJ404" s="84"/>
      <c r="CK404" s="84"/>
      <c r="CL404" s="84"/>
      <c r="CM404" s="84"/>
      <c r="CN404" s="84"/>
      <c r="CO404" s="84"/>
      <c r="CP404" s="84"/>
      <c r="CQ404" s="84"/>
      <c r="CR404" s="84"/>
      <c r="CS404" s="84"/>
      <c r="CT404" s="84"/>
      <c r="CU404" s="84"/>
      <c r="CV404" s="84"/>
      <c r="CW404" s="84"/>
      <c r="CX404" s="84"/>
      <c r="CY404" s="84"/>
      <c r="CZ404" s="84"/>
      <c r="DA404" s="84"/>
    </row>
    <row r="405" spans="1:105" x14ac:dyDescent="0.3">
      <c r="A405" s="84"/>
      <c r="B405" s="86"/>
      <c r="C405" s="84"/>
      <c r="D405" s="84"/>
      <c r="E405" s="84"/>
      <c r="F405" s="84"/>
      <c r="G405" s="84"/>
      <c r="H405" s="84"/>
      <c r="I405" s="84"/>
      <c r="J405" s="84"/>
      <c r="K405" s="84"/>
      <c r="L405" s="84"/>
      <c r="M405" s="84"/>
      <c r="N405" s="84"/>
      <c r="O405" s="84"/>
      <c r="P405" s="84"/>
      <c r="Q405" s="84"/>
      <c r="R405" s="84"/>
      <c r="S405" s="84"/>
      <c r="T405" s="84"/>
      <c r="U405" s="84"/>
      <c r="V405" s="84"/>
      <c r="W405" s="84"/>
      <c r="X405" s="84"/>
      <c r="Y405" s="84"/>
      <c r="Z405" s="84"/>
      <c r="AA405" s="84"/>
      <c r="AB405" s="84"/>
      <c r="AC405" s="84"/>
      <c r="AD405" s="84"/>
      <c r="AE405" s="84"/>
      <c r="AF405" s="84"/>
      <c r="AG405" s="84"/>
      <c r="AH405" s="84"/>
      <c r="AI405" s="84"/>
      <c r="AJ405" s="84"/>
      <c r="AK405" s="84"/>
      <c r="AL405" s="84"/>
      <c r="AM405" s="84"/>
      <c r="AN405" s="84"/>
      <c r="AO405" s="84"/>
      <c r="AP405" s="84"/>
      <c r="AQ405" s="84"/>
      <c r="AR405" s="84"/>
      <c r="AS405" s="84"/>
      <c r="AT405" s="84"/>
      <c r="AU405" s="84"/>
      <c r="AV405" s="84"/>
      <c r="AW405" s="84"/>
      <c r="AX405" s="84"/>
      <c r="AY405" s="84"/>
      <c r="AZ405" s="84"/>
      <c r="BA405" s="84"/>
      <c r="BB405" s="84"/>
      <c r="BC405" s="84"/>
      <c r="BD405" s="84"/>
      <c r="BE405" s="84"/>
      <c r="BF405" s="84"/>
      <c r="BG405" s="84"/>
      <c r="BH405" s="84"/>
      <c r="BI405" s="84"/>
      <c r="BJ405" s="84"/>
      <c r="BK405" s="84"/>
      <c r="BL405" s="84"/>
      <c r="BM405" s="84"/>
      <c r="BN405" s="84"/>
      <c r="BO405" s="84"/>
      <c r="BP405" s="84"/>
      <c r="BQ405" s="84"/>
      <c r="BR405" s="84"/>
      <c r="BS405" s="84"/>
      <c r="BT405" s="84"/>
      <c r="BU405" s="84"/>
      <c r="BV405" s="84"/>
      <c r="BW405" s="84"/>
      <c r="BX405" s="84"/>
      <c r="BY405" s="84"/>
      <c r="BZ405" s="84"/>
      <c r="CA405" s="84"/>
      <c r="CB405" s="84"/>
      <c r="CC405" s="84"/>
      <c r="CD405" s="84"/>
      <c r="CE405" s="84"/>
      <c r="CF405" s="84"/>
      <c r="CG405" s="84"/>
      <c r="CH405" s="84"/>
      <c r="CI405" s="84"/>
      <c r="CJ405" s="84"/>
      <c r="CK405" s="84"/>
      <c r="CL405" s="84"/>
      <c r="CM405" s="84"/>
      <c r="CN405" s="84"/>
      <c r="CO405" s="84"/>
      <c r="CP405" s="84"/>
      <c r="CQ405" s="84"/>
      <c r="CR405" s="84"/>
      <c r="CS405" s="84"/>
      <c r="CT405" s="84"/>
      <c r="CU405" s="84"/>
      <c r="CV405" s="84"/>
      <c r="CW405" s="84"/>
      <c r="CX405" s="84"/>
      <c r="CY405" s="84"/>
      <c r="CZ405" s="84"/>
      <c r="DA405" s="84"/>
    </row>
    <row r="406" spans="1:105" x14ac:dyDescent="0.3">
      <c r="A406" s="84"/>
      <c r="B406" s="86"/>
      <c r="C406" s="84"/>
      <c r="D406" s="84"/>
      <c r="E406" s="84"/>
      <c r="F406" s="84"/>
      <c r="G406" s="84"/>
      <c r="H406" s="84"/>
      <c r="I406" s="84"/>
      <c r="J406" s="84"/>
      <c r="K406" s="84"/>
      <c r="L406" s="84"/>
      <c r="M406" s="84"/>
      <c r="N406" s="84"/>
      <c r="O406" s="84"/>
      <c r="P406" s="84"/>
      <c r="Q406" s="84"/>
      <c r="R406" s="84"/>
      <c r="S406" s="84"/>
      <c r="T406" s="84"/>
      <c r="U406" s="84"/>
      <c r="V406" s="84"/>
      <c r="W406" s="84"/>
      <c r="X406" s="84"/>
      <c r="Y406" s="84"/>
      <c r="Z406" s="84"/>
      <c r="AA406" s="84"/>
      <c r="AB406" s="84"/>
      <c r="AC406" s="84"/>
      <c r="AD406" s="84"/>
      <c r="AE406" s="84"/>
      <c r="AF406" s="84"/>
      <c r="AG406" s="84"/>
      <c r="AH406" s="84"/>
      <c r="AI406" s="84"/>
      <c r="AJ406" s="84"/>
      <c r="AK406" s="84"/>
      <c r="AL406" s="84"/>
      <c r="AM406" s="84"/>
      <c r="AN406" s="84"/>
      <c r="AO406" s="84"/>
      <c r="AP406" s="84"/>
      <c r="AQ406" s="84"/>
      <c r="AR406" s="84"/>
      <c r="AS406" s="84"/>
      <c r="AT406" s="84"/>
      <c r="AU406" s="84"/>
      <c r="AV406" s="84"/>
      <c r="AW406" s="84"/>
      <c r="AX406" s="84"/>
      <c r="AY406" s="84"/>
      <c r="AZ406" s="84"/>
      <c r="BA406" s="84"/>
      <c r="BB406" s="84"/>
      <c r="BC406" s="84"/>
      <c r="BD406" s="84"/>
      <c r="BE406" s="84"/>
      <c r="BF406" s="84"/>
      <c r="BG406" s="84"/>
      <c r="BH406" s="84"/>
      <c r="BI406" s="84"/>
      <c r="BJ406" s="84"/>
      <c r="BK406" s="84"/>
      <c r="BL406" s="84"/>
      <c r="BM406" s="84"/>
      <c r="BN406" s="84"/>
      <c r="BO406" s="84"/>
      <c r="BP406" s="84"/>
      <c r="BQ406" s="84"/>
      <c r="BR406" s="84"/>
      <c r="BS406" s="84"/>
      <c r="BT406" s="84"/>
      <c r="BU406" s="84"/>
      <c r="BV406" s="84"/>
      <c r="BW406" s="84"/>
      <c r="BX406" s="84"/>
      <c r="BY406" s="84"/>
      <c r="BZ406" s="84"/>
      <c r="CA406" s="84"/>
      <c r="CB406" s="84"/>
      <c r="CC406" s="84"/>
      <c r="CD406" s="84"/>
      <c r="CE406" s="84"/>
      <c r="CF406" s="84"/>
      <c r="CG406" s="84"/>
      <c r="CH406" s="84"/>
      <c r="CI406" s="84"/>
      <c r="CJ406" s="84"/>
      <c r="CK406" s="84"/>
      <c r="CL406" s="84"/>
      <c r="CM406" s="84"/>
      <c r="CN406" s="84"/>
      <c r="CO406" s="84"/>
      <c r="CP406" s="84"/>
      <c r="CQ406" s="84"/>
      <c r="CR406" s="84"/>
      <c r="CS406" s="84"/>
      <c r="CT406" s="84"/>
      <c r="CU406" s="84"/>
      <c r="CV406" s="84"/>
      <c r="CW406" s="84"/>
      <c r="CX406" s="84"/>
      <c r="CY406" s="84"/>
      <c r="CZ406" s="84"/>
      <c r="DA406" s="84"/>
    </row>
    <row r="407" spans="1:105" x14ac:dyDescent="0.3">
      <c r="A407" s="84"/>
      <c r="B407" s="86"/>
      <c r="C407" s="84"/>
      <c r="D407" s="84"/>
      <c r="E407" s="84"/>
      <c r="F407" s="84"/>
      <c r="G407" s="84"/>
      <c r="H407" s="84"/>
      <c r="I407" s="84"/>
      <c r="J407" s="84"/>
      <c r="K407" s="84"/>
      <c r="L407" s="84"/>
      <c r="M407" s="84"/>
      <c r="N407" s="84"/>
      <c r="O407" s="84"/>
      <c r="P407" s="84"/>
      <c r="Q407" s="84"/>
      <c r="R407" s="84"/>
      <c r="S407" s="84"/>
      <c r="T407" s="84"/>
      <c r="U407" s="84"/>
      <c r="V407" s="84"/>
      <c r="W407" s="84"/>
      <c r="X407" s="84"/>
      <c r="Y407" s="84"/>
      <c r="Z407" s="84"/>
      <c r="AA407" s="84"/>
      <c r="AB407" s="84"/>
      <c r="AC407" s="84"/>
      <c r="AD407" s="84"/>
      <c r="AE407" s="84"/>
      <c r="AF407" s="84"/>
      <c r="AG407" s="84"/>
      <c r="AH407" s="84"/>
      <c r="AI407" s="84"/>
      <c r="AJ407" s="84"/>
      <c r="AK407" s="84"/>
      <c r="AL407" s="84"/>
      <c r="AM407" s="84"/>
      <c r="AN407" s="84"/>
      <c r="AO407" s="84"/>
      <c r="AP407" s="84"/>
      <c r="AQ407" s="84"/>
      <c r="AR407" s="84"/>
      <c r="AS407" s="84"/>
      <c r="AT407" s="84"/>
      <c r="AU407" s="84"/>
      <c r="AV407" s="84"/>
      <c r="AW407" s="84"/>
      <c r="AX407" s="84"/>
      <c r="AY407" s="84"/>
      <c r="AZ407" s="84"/>
      <c r="BA407" s="84"/>
      <c r="BB407" s="84"/>
      <c r="BC407" s="84"/>
      <c r="BD407" s="84"/>
      <c r="BE407" s="84"/>
      <c r="BF407" s="84"/>
      <c r="BG407" s="84"/>
      <c r="BH407" s="84"/>
      <c r="BI407" s="84"/>
      <c r="BJ407" s="84"/>
      <c r="BK407" s="84"/>
      <c r="BL407" s="84"/>
      <c r="BM407" s="84"/>
      <c r="BN407" s="84"/>
      <c r="BO407" s="84"/>
      <c r="BP407" s="84"/>
      <c r="BQ407" s="84"/>
      <c r="BR407" s="84"/>
      <c r="BS407" s="84"/>
      <c r="BT407" s="84"/>
      <c r="BU407" s="84"/>
      <c r="BV407" s="84"/>
      <c r="BW407" s="84"/>
      <c r="BX407" s="84"/>
      <c r="BY407" s="84"/>
      <c r="BZ407" s="84"/>
      <c r="CA407" s="84"/>
      <c r="CB407" s="84"/>
      <c r="CC407" s="84"/>
      <c r="CD407" s="84"/>
      <c r="CE407" s="84"/>
      <c r="CF407" s="84"/>
      <c r="CG407" s="84"/>
      <c r="CH407" s="84"/>
      <c r="CI407" s="84"/>
      <c r="CJ407" s="84"/>
      <c r="CK407" s="84"/>
      <c r="CL407" s="84"/>
      <c r="CM407" s="84"/>
      <c r="CN407" s="84"/>
      <c r="CO407" s="84"/>
      <c r="CP407" s="84"/>
      <c r="CQ407" s="84"/>
      <c r="CR407" s="84"/>
      <c r="CS407" s="84"/>
      <c r="CT407" s="84"/>
      <c r="CU407" s="84"/>
      <c r="CV407" s="84"/>
      <c r="CW407" s="84"/>
      <c r="CX407" s="84"/>
      <c r="CY407" s="84"/>
      <c r="CZ407" s="84"/>
      <c r="DA407" s="84"/>
    </row>
    <row r="408" spans="1:105" x14ac:dyDescent="0.3">
      <c r="A408" s="84"/>
      <c r="B408" s="86"/>
      <c r="C408" s="84"/>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c r="AB408" s="84"/>
      <c r="AC408" s="84"/>
      <c r="AD408" s="84"/>
      <c r="AE408" s="84"/>
      <c r="AF408" s="84"/>
      <c r="AG408" s="84"/>
      <c r="AH408" s="84"/>
      <c r="AI408" s="84"/>
      <c r="AJ408" s="84"/>
      <c r="AK408" s="84"/>
      <c r="AL408" s="84"/>
      <c r="AM408" s="84"/>
      <c r="AN408" s="84"/>
      <c r="AO408" s="84"/>
      <c r="AP408" s="84"/>
      <c r="AQ408" s="84"/>
      <c r="AR408" s="84"/>
      <c r="AS408" s="84"/>
      <c r="AT408" s="84"/>
      <c r="AU408" s="84"/>
      <c r="AV408" s="84"/>
      <c r="AW408" s="84"/>
      <c r="AX408" s="84"/>
      <c r="AY408" s="84"/>
      <c r="AZ408" s="84"/>
      <c r="BA408" s="84"/>
      <c r="BB408" s="84"/>
      <c r="BC408" s="84"/>
      <c r="BD408" s="84"/>
      <c r="BE408" s="84"/>
      <c r="BF408" s="84"/>
      <c r="BG408" s="84"/>
      <c r="BH408" s="84"/>
      <c r="BI408" s="84"/>
      <c r="BJ408" s="84"/>
      <c r="BK408" s="84"/>
      <c r="BL408" s="84"/>
      <c r="BM408" s="84"/>
      <c r="BN408" s="84"/>
      <c r="BO408" s="84"/>
      <c r="BP408" s="84"/>
      <c r="BQ408" s="84"/>
      <c r="BR408" s="84"/>
      <c r="BS408" s="84"/>
      <c r="BT408" s="84"/>
      <c r="BU408" s="84"/>
      <c r="BV408" s="84"/>
      <c r="BW408" s="84"/>
      <c r="BX408" s="84"/>
      <c r="BY408" s="84"/>
      <c r="BZ408" s="84"/>
      <c r="CA408" s="84"/>
      <c r="CB408" s="84"/>
      <c r="CC408" s="84"/>
      <c r="CD408" s="84"/>
      <c r="CE408" s="84"/>
      <c r="CF408" s="84"/>
      <c r="CG408" s="84"/>
      <c r="CH408" s="84"/>
      <c r="CI408" s="84"/>
      <c r="CJ408" s="84"/>
      <c r="CK408" s="84"/>
      <c r="CL408" s="84"/>
      <c r="CM408" s="84"/>
      <c r="CN408" s="84"/>
      <c r="CO408" s="84"/>
      <c r="CP408" s="84"/>
      <c r="CQ408" s="84"/>
      <c r="CR408" s="84"/>
      <c r="CS408" s="84"/>
      <c r="CT408" s="84"/>
      <c r="CU408" s="84"/>
      <c r="CV408" s="84"/>
      <c r="CW408" s="84"/>
      <c r="CX408" s="84"/>
      <c r="CY408" s="84"/>
      <c r="CZ408" s="84"/>
      <c r="DA408" s="84"/>
    </row>
    <row r="409" spans="1:105" x14ac:dyDescent="0.3">
      <c r="A409" s="84"/>
      <c r="B409" s="86"/>
      <c r="C409" s="84"/>
      <c r="D409" s="84"/>
      <c r="E409" s="84"/>
      <c r="F409" s="84"/>
      <c r="G409" s="84"/>
      <c r="H409" s="84"/>
      <c r="I409" s="84"/>
      <c r="J409" s="84"/>
      <c r="K409" s="84"/>
      <c r="L409" s="84"/>
      <c r="M409" s="84"/>
      <c r="N409" s="84"/>
      <c r="O409" s="84"/>
      <c r="P409" s="84"/>
      <c r="Q409" s="84"/>
      <c r="R409" s="84"/>
      <c r="S409" s="84"/>
      <c r="T409" s="84"/>
      <c r="U409" s="84"/>
      <c r="V409" s="84"/>
      <c r="W409" s="84"/>
      <c r="X409" s="84"/>
      <c r="Y409" s="84"/>
      <c r="Z409" s="84"/>
      <c r="AA409" s="84"/>
      <c r="AB409" s="84"/>
      <c r="AC409" s="84"/>
      <c r="AD409" s="84"/>
      <c r="AE409" s="84"/>
      <c r="AF409" s="84"/>
      <c r="AG409" s="84"/>
      <c r="AH409" s="84"/>
      <c r="AI409" s="84"/>
      <c r="AJ409" s="84"/>
      <c r="AK409" s="84"/>
      <c r="AL409" s="84"/>
      <c r="AM409" s="84"/>
      <c r="AN409" s="84"/>
      <c r="AO409" s="84"/>
      <c r="AP409" s="84"/>
      <c r="AQ409" s="84"/>
      <c r="AR409" s="84"/>
      <c r="AS409" s="84"/>
      <c r="AT409" s="84"/>
      <c r="AU409" s="84"/>
      <c r="AV409" s="84"/>
      <c r="AW409" s="84"/>
      <c r="AX409" s="84"/>
      <c r="AY409" s="84"/>
      <c r="AZ409" s="84"/>
      <c r="BA409" s="84"/>
      <c r="BB409" s="84"/>
      <c r="BC409" s="84"/>
      <c r="BD409" s="84"/>
      <c r="BE409" s="84"/>
      <c r="BF409" s="84"/>
      <c r="BG409" s="84"/>
      <c r="BH409" s="84"/>
      <c r="BI409" s="84"/>
      <c r="BJ409" s="84"/>
      <c r="BK409" s="84"/>
      <c r="BL409" s="84"/>
      <c r="BM409" s="84"/>
      <c r="BN409" s="84"/>
      <c r="BO409" s="84"/>
      <c r="BP409" s="84"/>
      <c r="BQ409" s="84"/>
      <c r="BR409" s="84"/>
      <c r="BS409" s="84"/>
      <c r="BT409" s="84"/>
      <c r="BU409" s="84"/>
      <c r="BV409" s="84"/>
      <c r="BW409" s="84"/>
      <c r="BX409" s="84"/>
      <c r="BY409" s="84"/>
      <c r="BZ409" s="84"/>
      <c r="CA409" s="84"/>
      <c r="CB409" s="84"/>
      <c r="CC409" s="84"/>
      <c r="CD409" s="84"/>
      <c r="CE409" s="84"/>
      <c r="CF409" s="84"/>
      <c r="CG409" s="84"/>
      <c r="CH409" s="84"/>
      <c r="CI409" s="84"/>
      <c r="CJ409" s="84"/>
      <c r="CK409" s="84"/>
      <c r="CL409" s="84"/>
      <c r="CM409" s="84"/>
      <c r="CN409" s="84"/>
      <c r="CO409" s="84"/>
      <c r="CP409" s="84"/>
      <c r="CQ409" s="84"/>
      <c r="CR409" s="84"/>
      <c r="CS409" s="84"/>
      <c r="CT409" s="84"/>
      <c r="CU409" s="84"/>
      <c r="CV409" s="84"/>
      <c r="CW409" s="84"/>
      <c r="CX409" s="84"/>
      <c r="CY409" s="84"/>
      <c r="CZ409" s="84"/>
      <c r="DA409" s="84"/>
    </row>
    <row r="410" spans="1:105" x14ac:dyDescent="0.3">
      <c r="A410" s="84"/>
      <c r="B410" s="86"/>
      <c r="C410" s="84"/>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c r="AB410" s="84"/>
      <c r="AC410" s="84"/>
      <c r="AD410" s="84"/>
      <c r="AE410" s="84"/>
      <c r="AF410" s="84"/>
      <c r="AG410" s="84"/>
      <c r="AH410" s="84"/>
      <c r="AI410" s="84"/>
      <c r="AJ410" s="84"/>
      <c r="AK410" s="84"/>
      <c r="AL410" s="84"/>
      <c r="AM410" s="84"/>
      <c r="AN410" s="84"/>
      <c r="AO410" s="84"/>
      <c r="AP410" s="84"/>
      <c r="AQ410" s="84"/>
      <c r="AR410" s="84"/>
      <c r="AS410" s="84"/>
      <c r="AT410" s="84"/>
      <c r="AU410" s="84"/>
      <c r="AV410" s="84"/>
      <c r="AW410" s="84"/>
      <c r="AX410" s="84"/>
      <c r="AY410" s="84"/>
      <c r="AZ410" s="84"/>
      <c r="BA410" s="84"/>
      <c r="BB410" s="84"/>
      <c r="BC410" s="84"/>
      <c r="BD410" s="84"/>
      <c r="BE410" s="84"/>
      <c r="BF410" s="84"/>
      <c r="BG410" s="84"/>
      <c r="BH410" s="84"/>
      <c r="BI410" s="84"/>
      <c r="BJ410" s="84"/>
      <c r="BK410" s="84"/>
      <c r="BL410" s="84"/>
      <c r="BM410" s="84"/>
      <c r="BN410" s="84"/>
      <c r="BO410" s="84"/>
      <c r="BP410" s="84"/>
      <c r="BQ410" s="84"/>
      <c r="BR410" s="84"/>
      <c r="BS410" s="84"/>
      <c r="BT410" s="84"/>
      <c r="BU410" s="84"/>
      <c r="BV410" s="84"/>
      <c r="BW410" s="84"/>
      <c r="BX410" s="84"/>
      <c r="BY410" s="84"/>
      <c r="BZ410" s="84"/>
      <c r="CA410" s="84"/>
      <c r="CB410" s="84"/>
      <c r="CC410" s="84"/>
      <c r="CD410" s="84"/>
      <c r="CE410" s="84"/>
      <c r="CF410" s="84"/>
      <c r="CG410" s="84"/>
      <c r="CH410" s="84"/>
      <c r="CI410" s="84"/>
      <c r="CJ410" s="84"/>
      <c r="CK410" s="84"/>
      <c r="CL410" s="84"/>
      <c r="CM410" s="84"/>
      <c r="CN410" s="84"/>
      <c r="CO410" s="84"/>
      <c r="CP410" s="84"/>
      <c r="CQ410" s="84"/>
      <c r="CR410" s="84"/>
      <c r="CS410" s="84"/>
      <c r="CT410" s="84"/>
      <c r="CU410" s="84"/>
      <c r="CV410" s="84"/>
      <c r="CW410" s="84"/>
      <c r="CX410" s="84"/>
      <c r="CY410" s="84"/>
      <c r="CZ410" s="84"/>
      <c r="DA410" s="84"/>
    </row>
    <row r="411" spans="1:105" x14ac:dyDescent="0.3">
      <c r="A411" s="84"/>
      <c r="B411" s="86"/>
      <c r="C411" s="84"/>
      <c r="D411" s="84"/>
      <c r="E411" s="84"/>
      <c r="F411" s="84"/>
      <c r="G411" s="84"/>
      <c r="H411" s="84"/>
      <c r="I411" s="84"/>
      <c r="J411" s="84"/>
      <c r="K411" s="84"/>
      <c r="L411" s="84"/>
      <c r="M411" s="84"/>
      <c r="N411" s="84"/>
      <c r="O411" s="84"/>
      <c r="P411" s="84"/>
      <c r="Q411" s="84"/>
      <c r="R411" s="84"/>
      <c r="S411" s="84"/>
      <c r="T411" s="84"/>
      <c r="U411" s="84"/>
      <c r="V411" s="84"/>
      <c r="W411" s="84"/>
      <c r="X411" s="84"/>
      <c r="Y411" s="84"/>
      <c r="Z411" s="84"/>
      <c r="AA411" s="84"/>
      <c r="AB411" s="84"/>
      <c r="AC411" s="84"/>
      <c r="AD411" s="84"/>
      <c r="AE411" s="84"/>
      <c r="AF411" s="84"/>
      <c r="AG411" s="84"/>
      <c r="AH411" s="84"/>
      <c r="AI411" s="84"/>
      <c r="AJ411" s="84"/>
      <c r="AK411" s="84"/>
      <c r="AL411" s="84"/>
      <c r="AM411" s="84"/>
      <c r="AN411" s="84"/>
      <c r="AO411" s="84"/>
      <c r="AP411" s="84"/>
      <c r="AQ411" s="84"/>
      <c r="AR411" s="84"/>
      <c r="AS411" s="84"/>
      <c r="AT411" s="84"/>
      <c r="AU411" s="84"/>
      <c r="AV411" s="84"/>
      <c r="AW411" s="84"/>
      <c r="AX411" s="84"/>
      <c r="AY411" s="84"/>
      <c r="AZ411" s="84"/>
      <c r="BA411" s="84"/>
      <c r="BB411" s="84"/>
      <c r="BC411" s="84"/>
      <c r="BD411" s="84"/>
      <c r="BE411" s="84"/>
      <c r="BF411" s="84"/>
      <c r="BG411" s="84"/>
      <c r="BH411" s="84"/>
      <c r="BI411" s="84"/>
      <c r="BJ411" s="84"/>
      <c r="BK411" s="84"/>
      <c r="BL411" s="84"/>
      <c r="BM411" s="84"/>
      <c r="BN411" s="84"/>
      <c r="BO411" s="84"/>
      <c r="BP411" s="84"/>
      <c r="BQ411" s="84"/>
      <c r="BR411" s="84"/>
      <c r="BS411" s="84"/>
      <c r="BT411" s="84"/>
      <c r="BU411" s="84"/>
      <c r="BV411" s="84"/>
      <c r="BW411" s="84"/>
      <c r="BX411" s="84"/>
      <c r="BY411" s="84"/>
      <c r="BZ411" s="84"/>
      <c r="CA411" s="84"/>
      <c r="CB411" s="84"/>
      <c r="CC411" s="84"/>
      <c r="CD411" s="84"/>
      <c r="CE411" s="84"/>
      <c r="CF411" s="84"/>
      <c r="CG411" s="84"/>
      <c r="CH411" s="84"/>
      <c r="CI411" s="84"/>
      <c r="CJ411" s="84"/>
      <c r="CK411" s="84"/>
      <c r="CL411" s="84"/>
      <c r="CM411" s="84"/>
      <c r="CN411" s="84"/>
      <c r="CO411" s="84"/>
      <c r="CP411" s="84"/>
      <c r="CQ411" s="84"/>
      <c r="CR411" s="84"/>
      <c r="CS411" s="84"/>
      <c r="CT411" s="84"/>
      <c r="CU411" s="84"/>
      <c r="CV411" s="84"/>
      <c r="CW411" s="84"/>
      <c r="CX411" s="84"/>
      <c r="CY411" s="84"/>
      <c r="CZ411" s="84"/>
      <c r="DA411" s="84"/>
    </row>
    <row r="412" spans="1:105" x14ac:dyDescent="0.3">
      <c r="A412" s="84"/>
      <c r="B412" s="86"/>
      <c r="C412" s="84"/>
      <c r="D412" s="84"/>
      <c r="E412" s="84"/>
      <c r="F412" s="84"/>
      <c r="G412" s="84"/>
      <c r="H412" s="84"/>
      <c r="I412" s="84"/>
      <c r="J412" s="84"/>
      <c r="K412" s="84"/>
      <c r="L412" s="84"/>
      <c r="M412" s="84"/>
      <c r="N412" s="84"/>
      <c r="O412" s="84"/>
      <c r="P412" s="84"/>
      <c r="Q412" s="84"/>
      <c r="R412" s="84"/>
      <c r="S412" s="84"/>
      <c r="T412" s="84"/>
      <c r="U412" s="84"/>
      <c r="V412" s="84"/>
      <c r="W412" s="84"/>
      <c r="X412" s="84"/>
      <c r="Y412" s="84"/>
      <c r="Z412" s="84"/>
      <c r="AA412" s="84"/>
      <c r="AB412" s="84"/>
      <c r="AC412" s="84"/>
      <c r="AD412" s="84"/>
      <c r="AE412" s="84"/>
      <c r="AF412" s="84"/>
      <c r="AG412" s="84"/>
      <c r="AH412" s="84"/>
      <c r="AI412" s="84"/>
      <c r="AJ412" s="84"/>
      <c r="AK412" s="84"/>
      <c r="AL412" s="84"/>
      <c r="AM412" s="84"/>
      <c r="AN412" s="84"/>
      <c r="AO412" s="84"/>
      <c r="AP412" s="84"/>
      <c r="AQ412" s="84"/>
      <c r="AR412" s="84"/>
      <c r="AS412" s="84"/>
      <c r="AT412" s="84"/>
      <c r="AU412" s="84"/>
      <c r="AV412" s="84"/>
      <c r="AW412" s="84"/>
      <c r="AX412" s="84"/>
      <c r="AY412" s="84"/>
      <c r="AZ412" s="84"/>
      <c r="BA412" s="84"/>
      <c r="BB412" s="84"/>
      <c r="BC412" s="84"/>
      <c r="BD412" s="84"/>
      <c r="BE412" s="84"/>
      <c r="BF412" s="84"/>
      <c r="BG412" s="84"/>
      <c r="BH412" s="84"/>
      <c r="BI412" s="84"/>
      <c r="BJ412" s="84"/>
      <c r="BK412" s="84"/>
      <c r="BL412" s="84"/>
      <c r="BM412" s="84"/>
      <c r="BN412" s="84"/>
      <c r="BO412" s="84"/>
      <c r="BP412" s="84"/>
      <c r="BQ412" s="84"/>
      <c r="BR412" s="84"/>
      <c r="BS412" s="84"/>
      <c r="BT412" s="84"/>
      <c r="BU412" s="84"/>
      <c r="BV412" s="84"/>
      <c r="BW412" s="84"/>
      <c r="BX412" s="84"/>
      <c r="BY412" s="84"/>
      <c r="BZ412" s="84"/>
      <c r="CA412" s="84"/>
      <c r="CB412" s="84"/>
      <c r="CC412" s="84"/>
      <c r="CD412" s="84"/>
      <c r="CE412" s="84"/>
      <c r="CF412" s="84"/>
      <c r="CG412" s="84"/>
      <c r="CH412" s="84"/>
      <c r="CI412" s="84"/>
      <c r="CJ412" s="84"/>
      <c r="CK412" s="84"/>
      <c r="CL412" s="84"/>
      <c r="CM412" s="84"/>
      <c r="CN412" s="84"/>
      <c r="CO412" s="84"/>
      <c r="CP412" s="84"/>
      <c r="CQ412" s="84"/>
      <c r="CR412" s="84"/>
      <c r="CS412" s="84"/>
      <c r="CT412" s="84"/>
      <c r="CU412" s="84"/>
      <c r="CV412" s="84"/>
      <c r="CW412" s="84"/>
      <c r="CX412" s="84"/>
      <c r="CY412" s="84"/>
      <c r="CZ412" s="84"/>
      <c r="DA412" s="84"/>
    </row>
    <row r="413" spans="1:105" x14ac:dyDescent="0.3">
      <c r="A413" s="84"/>
      <c r="B413" s="86"/>
      <c r="C413" s="84"/>
      <c r="D413" s="84"/>
      <c r="E413" s="84"/>
      <c r="F413" s="84"/>
      <c r="G413" s="84"/>
      <c r="H413" s="84"/>
      <c r="I413" s="84"/>
      <c r="J413" s="84"/>
      <c r="K413" s="84"/>
      <c r="L413" s="84"/>
      <c r="M413" s="84"/>
      <c r="N413" s="84"/>
      <c r="O413" s="84"/>
      <c r="P413" s="84"/>
      <c r="Q413" s="84"/>
      <c r="R413" s="84"/>
      <c r="S413" s="84"/>
      <c r="T413" s="84"/>
      <c r="U413" s="84"/>
      <c r="V413" s="84"/>
      <c r="W413" s="84"/>
      <c r="X413" s="84"/>
      <c r="Y413" s="84"/>
      <c r="Z413" s="84"/>
      <c r="AA413" s="84"/>
      <c r="AB413" s="84"/>
      <c r="AC413" s="84"/>
      <c r="AD413" s="84"/>
      <c r="AE413" s="84"/>
      <c r="AF413" s="84"/>
      <c r="AG413" s="84"/>
      <c r="AH413" s="84"/>
      <c r="AI413" s="84"/>
      <c r="AJ413" s="84"/>
      <c r="AK413" s="84"/>
      <c r="AL413" s="84"/>
      <c r="AM413" s="84"/>
      <c r="AN413" s="84"/>
      <c r="AO413" s="84"/>
      <c r="AP413" s="84"/>
      <c r="AQ413" s="84"/>
      <c r="AR413" s="84"/>
      <c r="AS413" s="84"/>
      <c r="AT413" s="84"/>
      <c r="AU413" s="84"/>
      <c r="AV413" s="84"/>
      <c r="AW413" s="84"/>
      <c r="AX413" s="84"/>
      <c r="AY413" s="84"/>
      <c r="AZ413" s="84"/>
      <c r="BA413" s="84"/>
      <c r="BB413" s="84"/>
      <c r="BC413" s="84"/>
      <c r="BD413" s="84"/>
      <c r="BE413" s="84"/>
      <c r="BF413" s="84"/>
      <c r="BG413" s="84"/>
      <c r="BH413" s="84"/>
      <c r="BI413" s="84"/>
      <c r="BJ413" s="84"/>
      <c r="BK413" s="84"/>
      <c r="BL413" s="84"/>
      <c r="BM413" s="84"/>
      <c r="BN413" s="84"/>
      <c r="BO413" s="84"/>
      <c r="BP413" s="84"/>
      <c r="BQ413" s="84"/>
      <c r="BR413" s="84"/>
      <c r="BS413" s="84"/>
      <c r="BT413" s="84"/>
      <c r="BU413" s="84"/>
      <c r="BV413" s="84"/>
      <c r="BW413" s="84"/>
      <c r="BX413" s="84"/>
      <c r="BY413" s="84"/>
      <c r="BZ413" s="84"/>
      <c r="CA413" s="84"/>
      <c r="CB413" s="84"/>
      <c r="CC413" s="84"/>
      <c r="CD413" s="84"/>
      <c r="CE413" s="84"/>
      <c r="CF413" s="84"/>
      <c r="CG413" s="84"/>
      <c r="CH413" s="84"/>
      <c r="CI413" s="84"/>
      <c r="CJ413" s="84"/>
      <c r="CK413" s="84"/>
      <c r="CL413" s="84"/>
      <c r="CM413" s="84"/>
      <c r="CN413" s="84"/>
      <c r="CO413" s="84"/>
      <c r="CP413" s="84"/>
      <c r="CQ413" s="84"/>
      <c r="CR413" s="84"/>
      <c r="CS413" s="84"/>
      <c r="CT413" s="84"/>
      <c r="CU413" s="84"/>
      <c r="CV413" s="84"/>
      <c r="CW413" s="84"/>
      <c r="CX413" s="84"/>
      <c r="CY413" s="84"/>
      <c r="CZ413" s="84"/>
      <c r="DA413" s="84"/>
    </row>
    <row r="414" spans="1:105" x14ac:dyDescent="0.3">
      <c r="A414" s="84"/>
      <c r="B414" s="86"/>
      <c r="C414" s="84"/>
      <c r="D414" s="84"/>
      <c r="E414" s="84"/>
      <c r="F414" s="84"/>
      <c r="G414" s="84"/>
      <c r="H414" s="84"/>
      <c r="I414" s="84"/>
      <c r="J414" s="84"/>
      <c r="K414" s="84"/>
      <c r="L414" s="84"/>
      <c r="M414" s="84"/>
      <c r="N414" s="84"/>
      <c r="O414" s="84"/>
      <c r="P414" s="84"/>
      <c r="Q414" s="84"/>
      <c r="R414" s="84"/>
      <c r="S414" s="84"/>
      <c r="T414" s="84"/>
      <c r="U414" s="84"/>
      <c r="V414" s="84"/>
      <c r="W414" s="84"/>
      <c r="X414" s="84"/>
      <c r="Y414" s="84"/>
      <c r="Z414" s="84"/>
      <c r="AA414" s="84"/>
      <c r="AB414" s="84"/>
      <c r="AC414" s="84"/>
      <c r="AD414" s="84"/>
      <c r="AE414" s="84"/>
      <c r="AF414" s="84"/>
      <c r="AG414" s="84"/>
      <c r="AH414" s="84"/>
      <c r="AI414" s="84"/>
      <c r="AJ414" s="84"/>
      <c r="AK414" s="84"/>
      <c r="AL414" s="84"/>
      <c r="AM414" s="84"/>
      <c r="AN414" s="84"/>
      <c r="AO414" s="84"/>
      <c r="AP414" s="84"/>
      <c r="AQ414" s="84"/>
      <c r="AR414" s="84"/>
      <c r="AS414" s="84"/>
      <c r="AT414" s="84"/>
      <c r="AU414" s="84"/>
      <c r="AV414" s="84"/>
      <c r="AW414" s="84"/>
      <c r="AX414" s="84"/>
      <c r="AY414" s="84"/>
      <c r="AZ414" s="84"/>
      <c r="BA414" s="84"/>
      <c r="BB414" s="84"/>
      <c r="BC414" s="84"/>
      <c r="BD414" s="84"/>
      <c r="BE414" s="84"/>
      <c r="BF414" s="84"/>
      <c r="BG414" s="84"/>
      <c r="BH414" s="84"/>
      <c r="BI414" s="84"/>
      <c r="BJ414" s="84"/>
      <c r="BK414" s="84"/>
      <c r="BL414" s="84"/>
      <c r="BM414" s="84"/>
      <c r="BN414" s="84"/>
      <c r="BO414" s="84"/>
      <c r="BP414" s="84"/>
      <c r="BQ414" s="84"/>
      <c r="BR414" s="84"/>
      <c r="BS414" s="84"/>
      <c r="BT414" s="84"/>
      <c r="BU414" s="84"/>
      <c r="BV414" s="84"/>
      <c r="BW414" s="84"/>
      <c r="BX414" s="84"/>
      <c r="BY414" s="84"/>
      <c r="BZ414" s="84"/>
      <c r="CA414" s="84"/>
      <c r="CB414" s="84"/>
      <c r="CC414" s="84"/>
      <c r="CD414" s="84"/>
      <c r="CE414" s="84"/>
      <c r="CF414" s="84"/>
      <c r="CG414" s="84"/>
      <c r="CH414" s="84"/>
      <c r="CI414" s="84"/>
      <c r="CJ414" s="84"/>
      <c r="CK414" s="84"/>
      <c r="CL414" s="84"/>
      <c r="CM414" s="84"/>
      <c r="CN414" s="84"/>
      <c r="CO414" s="84"/>
      <c r="CP414" s="84"/>
      <c r="CQ414" s="84"/>
      <c r="CR414" s="84"/>
      <c r="CS414" s="84"/>
      <c r="CT414" s="84"/>
      <c r="CU414" s="84"/>
      <c r="CV414" s="84"/>
      <c r="CW414" s="84"/>
      <c r="CX414" s="84"/>
      <c r="CY414" s="84"/>
      <c r="CZ414" s="84"/>
      <c r="DA414" s="84"/>
    </row>
    <row r="415" spans="1:105" x14ac:dyDescent="0.3">
      <c r="A415" s="84"/>
      <c r="B415" s="86"/>
      <c r="C415" s="84"/>
      <c r="D415" s="84"/>
      <c r="E415" s="84"/>
      <c r="F415" s="84"/>
      <c r="G415" s="84"/>
      <c r="H415" s="84"/>
      <c r="I415" s="84"/>
      <c r="J415" s="84"/>
      <c r="K415" s="84"/>
      <c r="L415" s="84"/>
      <c r="M415" s="84"/>
      <c r="N415" s="84"/>
      <c r="O415" s="84"/>
      <c r="P415" s="84"/>
      <c r="Q415" s="84"/>
      <c r="R415" s="84"/>
      <c r="S415" s="84"/>
      <c r="T415" s="84"/>
      <c r="U415" s="84"/>
      <c r="V415" s="84"/>
      <c r="W415" s="84"/>
      <c r="X415" s="84"/>
      <c r="Y415" s="84"/>
      <c r="Z415" s="84"/>
      <c r="AA415" s="84"/>
      <c r="AB415" s="84"/>
      <c r="AC415" s="84"/>
      <c r="AD415" s="84"/>
      <c r="AE415" s="84"/>
      <c r="AF415" s="84"/>
      <c r="AG415" s="84"/>
      <c r="AH415" s="84"/>
      <c r="AI415" s="84"/>
      <c r="AJ415" s="84"/>
      <c r="AK415" s="84"/>
      <c r="AL415" s="84"/>
      <c r="AM415" s="84"/>
      <c r="AN415" s="84"/>
      <c r="AO415" s="84"/>
      <c r="AP415" s="84"/>
      <c r="AQ415" s="84"/>
      <c r="AR415" s="84"/>
      <c r="AS415" s="84"/>
      <c r="AT415" s="84"/>
      <c r="AU415" s="84"/>
      <c r="AV415" s="84"/>
      <c r="AW415" s="84"/>
      <c r="AX415" s="84"/>
      <c r="AY415" s="84"/>
      <c r="AZ415" s="84"/>
      <c r="BA415" s="84"/>
      <c r="BB415" s="84"/>
      <c r="BC415" s="84"/>
      <c r="BD415" s="84"/>
      <c r="BE415" s="84"/>
      <c r="BF415" s="84"/>
      <c r="BG415" s="84"/>
      <c r="BH415" s="84"/>
      <c r="BI415" s="84"/>
      <c r="BJ415" s="84"/>
      <c r="BK415" s="84"/>
      <c r="BL415" s="84"/>
      <c r="BM415" s="84"/>
      <c r="BN415" s="84"/>
      <c r="BO415" s="84"/>
      <c r="BP415" s="84"/>
      <c r="BQ415" s="84"/>
      <c r="BR415" s="84"/>
      <c r="BS415" s="84"/>
      <c r="BT415" s="84"/>
      <c r="BU415" s="84"/>
      <c r="BV415" s="84"/>
      <c r="BW415" s="84"/>
      <c r="BX415" s="84"/>
      <c r="BY415" s="84"/>
      <c r="BZ415" s="84"/>
      <c r="CA415" s="84"/>
      <c r="CB415" s="84"/>
      <c r="CC415" s="84"/>
      <c r="CD415" s="84"/>
      <c r="CE415" s="84"/>
      <c r="CF415" s="84"/>
      <c r="CG415" s="84"/>
      <c r="CH415" s="84"/>
      <c r="CI415" s="84"/>
      <c r="CJ415" s="84"/>
      <c r="CK415" s="84"/>
      <c r="CL415" s="84"/>
      <c r="CM415" s="84"/>
      <c r="CN415" s="84"/>
      <c r="CO415" s="84"/>
      <c r="CP415" s="84"/>
      <c r="CQ415" s="84"/>
      <c r="CR415" s="84"/>
      <c r="CS415" s="84"/>
      <c r="CT415" s="84"/>
      <c r="CU415" s="84"/>
      <c r="CV415" s="84"/>
      <c r="CW415" s="84"/>
      <c r="CX415" s="84"/>
      <c r="CY415" s="84"/>
      <c r="CZ415" s="84"/>
      <c r="DA415" s="84"/>
    </row>
    <row r="416" spans="1:105" x14ac:dyDescent="0.3">
      <c r="A416" s="84"/>
      <c r="B416" s="86"/>
      <c r="C416" s="84"/>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c r="AB416" s="84"/>
      <c r="AC416" s="84"/>
      <c r="AD416" s="84"/>
      <c r="AE416" s="84"/>
      <c r="AF416" s="84"/>
      <c r="AG416" s="84"/>
      <c r="AH416" s="84"/>
      <c r="AI416" s="84"/>
      <c r="AJ416" s="84"/>
      <c r="AK416" s="84"/>
      <c r="AL416" s="84"/>
      <c r="AM416" s="84"/>
      <c r="AN416" s="84"/>
      <c r="AO416" s="84"/>
      <c r="AP416" s="84"/>
      <c r="AQ416" s="84"/>
      <c r="AR416" s="84"/>
      <c r="AS416" s="84"/>
      <c r="AT416" s="84"/>
      <c r="AU416" s="84"/>
      <c r="AV416" s="84"/>
      <c r="AW416" s="84"/>
      <c r="AX416" s="84"/>
      <c r="AY416" s="84"/>
      <c r="AZ416" s="84"/>
      <c r="BA416" s="84"/>
      <c r="BB416" s="84"/>
      <c r="BC416" s="84"/>
      <c r="BD416" s="84"/>
      <c r="BE416" s="84"/>
      <c r="BF416" s="84"/>
      <c r="BG416" s="84"/>
      <c r="BH416" s="84"/>
      <c r="BI416" s="84"/>
      <c r="BJ416" s="84"/>
      <c r="BK416" s="84"/>
      <c r="BL416" s="84"/>
      <c r="BM416" s="84"/>
      <c r="BN416" s="84"/>
      <c r="BO416" s="84"/>
      <c r="BP416" s="84"/>
      <c r="BQ416" s="84"/>
      <c r="BR416" s="84"/>
      <c r="BS416" s="84"/>
      <c r="BT416" s="84"/>
      <c r="BU416" s="84"/>
      <c r="BV416" s="84"/>
      <c r="BW416" s="84"/>
      <c r="BX416" s="84"/>
      <c r="BY416" s="84"/>
      <c r="BZ416" s="84"/>
      <c r="CA416" s="84"/>
      <c r="CB416" s="84"/>
      <c r="CC416" s="84"/>
      <c r="CD416" s="84"/>
      <c r="CE416" s="84"/>
      <c r="CF416" s="84"/>
      <c r="CG416" s="84"/>
      <c r="CH416" s="84"/>
      <c r="CI416" s="84"/>
      <c r="CJ416" s="84"/>
      <c r="CK416" s="84"/>
      <c r="CL416" s="84"/>
      <c r="CM416" s="84"/>
      <c r="CN416" s="84"/>
      <c r="CO416" s="84"/>
      <c r="CP416" s="84"/>
      <c r="CQ416" s="84"/>
      <c r="CR416" s="84"/>
      <c r="CS416" s="84"/>
      <c r="CT416" s="84"/>
      <c r="CU416" s="84"/>
      <c r="CV416" s="84"/>
      <c r="CW416" s="84"/>
      <c r="CX416" s="84"/>
      <c r="CY416" s="84"/>
      <c r="CZ416" s="84"/>
      <c r="DA416" s="84"/>
    </row>
    <row r="417" spans="1:105" x14ac:dyDescent="0.3">
      <c r="A417" s="84"/>
      <c r="B417" s="86"/>
      <c r="C417" s="84"/>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4"/>
      <c r="AC417" s="84"/>
      <c r="AD417" s="84"/>
      <c r="AE417" s="84"/>
      <c r="AF417" s="84"/>
      <c r="AG417" s="84"/>
      <c r="AH417" s="84"/>
      <c r="AI417" s="84"/>
      <c r="AJ417" s="84"/>
      <c r="AK417" s="84"/>
      <c r="AL417" s="84"/>
      <c r="AM417" s="84"/>
      <c r="AN417" s="84"/>
      <c r="AO417" s="84"/>
      <c r="AP417" s="84"/>
      <c r="AQ417" s="84"/>
      <c r="AR417" s="84"/>
      <c r="AS417" s="84"/>
      <c r="AT417" s="84"/>
      <c r="AU417" s="84"/>
      <c r="AV417" s="84"/>
      <c r="AW417" s="84"/>
      <c r="AX417" s="84"/>
      <c r="AY417" s="84"/>
      <c r="AZ417" s="84"/>
      <c r="BA417" s="84"/>
      <c r="BB417" s="84"/>
      <c r="BC417" s="84"/>
      <c r="BD417" s="84"/>
      <c r="BE417" s="84"/>
      <c r="BF417" s="84"/>
      <c r="BG417" s="84"/>
      <c r="BH417" s="84"/>
      <c r="BI417" s="84"/>
      <c r="BJ417" s="84"/>
      <c r="BK417" s="84"/>
      <c r="BL417" s="84"/>
      <c r="BM417" s="84"/>
      <c r="BN417" s="84"/>
      <c r="BO417" s="84"/>
      <c r="BP417" s="84"/>
      <c r="BQ417" s="84"/>
      <c r="BR417" s="84"/>
      <c r="BS417" s="84"/>
      <c r="BT417" s="84"/>
      <c r="BU417" s="84"/>
      <c r="BV417" s="84"/>
      <c r="BW417" s="84"/>
      <c r="BX417" s="84"/>
      <c r="BY417" s="84"/>
      <c r="BZ417" s="84"/>
      <c r="CA417" s="84"/>
      <c r="CB417" s="84"/>
      <c r="CC417" s="84"/>
      <c r="CD417" s="84"/>
      <c r="CE417" s="84"/>
      <c r="CF417" s="84"/>
      <c r="CG417" s="84"/>
      <c r="CH417" s="84"/>
      <c r="CI417" s="84"/>
      <c r="CJ417" s="84"/>
      <c r="CK417" s="84"/>
      <c r="CL417" s="84"/>
      <c r="CM417" s="84"/>
      <c r="CN417" s="84"/>
      <c r="CO417" s="84"/>
      <c r="CP417" s="84"/>
      <c r="CQ417" s="84"/>
      <c r="CR417" s="84"/>
      <c r="CS417" s="84"/>
      <c r="CT417" s="84"/>
      <c r="CU417" s="84"/>
      <c r="CV417" s="84"/>
      <c r="CW417" s="84"/>
      <c r="CX417" s="84"/>
      <c r="CY417" s="84"/>
      <c r="CZ417" s="84"/>
      <c r="DA417" s="84"/>
    </row>
    <row r="418" spans="1:105" x14ac:dyDescent="0.3">
      <c r="A418" s="84"/>
      <c r="B418" s="86"/>
      <c r="C418" s="84"/>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4"/>
      <c r="AC418" s="84"/>
      <c r="AD418" s="84"/>
      <c r="AE418" s="84"/>
      <c r="AF418" s="84"/>
      <c r="AG418" s="84"/>
      <c r="AH418" s="84"/>
      <c r="AI418" s="84"/>
      <c r="AJ418" s="84"/>
      <c r="AK418" s="84"/>
      <c r="AL418" s="84"/>
      <c r="AM418" s="84"/>
      <c r="AN418" s="84"/>
      <c r="AO418" s="84"/>
      <c r="AP418" s="84"/>
      <c r="AQ418" s="84"/>
      <c r="AR418" s="84"/>
      <c r="AS418" s="84"/>
      <c r="AT418" s="84"/>
      <c r="AU418" s="84"/>
      <c r="AV418" s="84"/>
      <c r="AW418" s="84"/>
      <c r="AX418" s="84"/>
      <c r="AY418" s="84"/>
      <c r="AZ418" s="84"/>
      <c r="BA418" s="84"/>
      <c r="BB418" s="84"/>
      <c r="BC418" s="84"/>
      <c r="BD418" s="84"/>
      <c r="BE418" s="84"/>
      <c r="BF418" s="84"/>
      <c r="BG418" s="84"/>
      <c r="BH418" s="84"/>
      <c r="BI418" s="84"/>
      <c r="BJ418" s="84"/>
      <c r="BK418" s="84"/>
      <c r="BL418" s="84"/>
      <c r="BM418" s="84"/>
      <c r="BN418" s="84"/>
      <c r="BO418" s="84"/>
      <c r="BP418" s="84"/>
      <c r="BQ418" s="84"/>
      <c r="BR418" s="84"/>
      <c r="BS418" s="84"/>
      <c r="BT418" s="84"/>
      <c r="BU418" s="84"/>
      <c r="BV418" s="84"/>
      <c r="BW418" s="84"/>
      <c r="BX418" s="84"/>
      <c r="BY418" s="84"/>
      <c r="BZ418" s="84"/>
      <c r="CA418" s="84"/>
      <c r="CB418" s="84"/>
      <c r="CC418" s="84"/>
      <c r="CD418" s="84"/>
      <c r="CE418" s="84"/>
      <c r="CF418" s="84"/>
      <c r="CG418" s="84"/>
      <c r="CH418" s="84"/>
      <c r="CI418" s="84"/>
      <c r="CJ418" s="84"/>
      <c r="CK418" s="84"/>
      <c r="CL418" s="84"/>
      <c r="CM418" s="84"/>
      <c r="CN418" s="84"/>
      <c r="CO418" s="84"/>
      <c r="CP418" s="84"/>
      <c r="CQ418" s="84"/>
      <c r="CR418" s="84"/>
      <c r="CS418" s="84"/>
      <c r="CT418" s="84"/>
      <c r="CU418" s="84"/>
      <c r="CV418" s="84"/>
      <c r="CW418" s="84"/>
      <c r="CX418" s="84"/>
      <c r="CY418" s="84"/>
      <c r="CZ418" s="84"/>
      <c r="DA418" s="84"/>
    </row>
    <row r="419" spans="1:105" x14ac:dyDescent="0.3">
      <c r="A419" s="84"/>
      <c r="B419" s="86"/>
      <c r="C419" s="84"/>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c r="AB419" s="84"/>
      <c r="AC419" s="84"/>
      <c r="AD419" s="84"/>
      <c r="AE419" s="84"/>
      <c r="AF419" s="84"/>
      <c r="AG419" s="84"/>
      <c r="AH419" s="84"/>
      <c r="AI419" s="84"/>
      <c r="AJ419" s="84"/>
      <c r="AK419" s="84"/>
      <c r="AL419" s="84"/>
      <c r="AM419" s="84"/>
      <c r="AN419" s="84"/>
      <c r="AO419" s="84"/>
      <c r="AP419" s="84"/>
      <c r="AQ419" s="84"/>
      <c r="AR419" s="84"/>
      <c r="AS419" s="84"/>
      <c r="AT419" s="84"/>
      <c r="AU419" s="84"/>
      <c r="AV419" s="84"/>
      <c r="AW419" s="84"/>
      <c r="AX419" s="84"/>
      <c r="AY419" s="84"/>
      <c r="AZ419" s="84"/>
      <c r="BA419" s="84"/>
      <c r="BB419" s="84"/>
      <c r="BC419" s="84"/>
      <c r="BD419" s="84"/>
      <c r="BE419" s="84"/>
      <c r="BF419" s="84"/>
      <c r="BG419" s="84"/>
      <c r="BH419" s="84"/>
      <c r="BI419" s="84"/>
      <c r="BJ419" s="84"/>
      <c r="BK419" s="84"/>
      <c r="BL419" s="84"/>
      <c r="BM419" s="84"/>
      <c r="BN419" s="84"/>
      <c r="BO419" s="84"/>
      <c r="BP419" s="84"/>
      <c r="BQ419" s="84"/>
      <c r="BR419" s="84"/>
      <c r="BS419" s="84"/>
      <c r="BT419" s="84"/>
      <c r="BU419" s="84"/>
      <c r="BV419" s="84"/>
      <c r="BW419" s="84"/>
      <c r="BX419" s="84"/>
      <c r="BY419" s="84"/>
      <c r="BZ419" s="84"/>
      <c r="CA419" s="84"/>
      <c r="CB419" s="84"/>
      <c r="CC419" s="84"/>
      <c r="CD419" s="84"/>
      <c r="CE419" s="84"/>
      <c r="CF419" s="84"/>
      <c r="CG419" s="84"/>
      <c r="CH419" s="84"/>
      <c r="CI419" s="84"/>
      <c r="CJ419" s="84"/>
      <c r="CK419" s="84"/>
      <c r="CL419" s="84"/>
      <c r="CM419" s="84"/>
      <c r="CN419" s="84"/>
      <c r="CO419" s="84"/>
      <c r="CP419" s="84"/>
      <c r="CQ419" s="84"/>
      <c r="CR419" s="84"/>
      <c r="CS419" s="84"/>
      <c r="CT419" s="84"/>
      <c r="CU419" s="84"/>
      <c r="CV419" s="84"/>
      <c r="CW419" s="84"/>
      <c r="CX419" s="84"/>
      <c r="CY419" s="84"/>
      <c r="CZ419" s="84"/>
      <c r="DA419" s="84"/>
    </row>
    <row r="420" spans="1:105" x14ac:dyDescent="0.3">
      <c r="A420" s="84"/>
      <c r="B420" s="86"/>
      <c r="C420" s="84"/>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c r="AD420" s="84"/>
      <c r="AE420" s="84"/>
      <c r="AF420" s="84"/>
      <c r="AG420" s="84"/>
      <c r="AH420" s="84"/>
      <c r="AI420" s="84"/>
      <c r="AJ420" s="84"/>
      <c r="AK420" s="84"/>
      <c r="AL420" s="84"/>
      <c r="AM420" s="84"/>
      <c r="AN420" s="84"/>
      <c r="AO420" s="84"/>
      <c r="AP420" s="84"/>
      <c r="AQ420" s="84"/>
      <c r="AR420" s="84"/>
      <c r="AS420" s="84"/>
      <c r="AT420" s="84"/>
      <c r="AU420" s="84"/>
      <c r="AV420" s="84"/>
      <c r="AW420" s="84"/>
      <c r="AX420" s="84"/>
      <c r="AY420" s="84"/>
      <c r="AZ420" s="84"/>
      <c r="BA420" s="84"/>
      <c r="BB420" s="84"/>
      <c r="BC420" s="84"/>
      <c r="BD420" s="84"/>
      <c r="BE420" s="84"/>
      <c r="BF420" s="84"/>
      <c r="BG420" s="84"/>
      <c r="BH420" s="84"/>
      <c r="BI420" s="84"/>
      <c r="BJ420" s="84"/>
      <c r="BK420" s="84"/>
      <c r="BL420" s="84"/>
      <c r="BM420" s="84"/>
      <c r="BN420" s="84"/>
      <c r="BO420" s="84"/>
      <c r="BP420" s="84"/>
      <c r="BQ420" s="84"/>
      <c r="BR420" s="84"/>
      <c r="BS420" s="84"/>
      <c r="BT420" s="84"/>
      <c r="BU420" s="84"/>
      <c r="BV420" s="84"/>
      <c r="BW420" s="84"/>
      <c r="BX420" s="84"/>
      <c r="BY420" s="84"/>
      <c r="BZ420" s="84"/>
      <c r="CA420" s="84"/>
      <c r="CB420" s="84"/>
      <c r="CC420" s="84"/>
      <c r="CD420" s="84"/>
      <c r="CE420" s="84"/>
      <c r="CF420" s="84"/>
      <c r="CG420" s="84"/>
      <c r="CH420" s="84"/>
      <c r="CI420" s="84"/>
      <c r="CJ420" s="84"/>
      <c r="CK420" s="84"/>
      <c r="CL420" s="84"/>
      <c r="CM420" s="84"/>
      <c r="CN420" s="84"/>
      <c r="CO420" s="84"/>
      <c r="CP420" s="84"/>
      <c r="CQ420" s="84"/>
      <c r="CR420" s="84"/>
      <c r="CS420" s="84"/>
      <c r="CT420" s="84"/>
      <c r="CU420" s="84"/>
      <c r="CV420" s="84"/>
      <c r="CW420" s="84"/>
      <c r="CX420" s="84"/>
      <c r="CY420" s="84"/>
      <c r="CZ420" s="84"/>
      <c r="DA420" s="84"/>
    </row>
    <row r="421" spans="1:105" x14ac:dyDescent="0.3">
      <c r="A421" s="84"/>
      <c r="B421" s="86"/>
      <c r="C421" s="84"/>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4"/>
      <c r="AC421" s="84"/>
      <c r="AD421" s="84"/>
      <c r="AE421" s="84"/>
      <c r="AF421" s="84"/>
      <c r="AG421" s="84"/>
      <c r="AH421" s="84"/>
      <c r="AI421" s="84"/>
      <c r="AJ421" s="84"/>
      <c r="AK421" s="84"/>
      <c r="AL421" s="84"/>
      <c r="AM421" s="84"/>
      <c r="AN421" s="84"/>
      <c r="AO421" s="84"/>
      <c r="AP421" s="84"/>
      <c r="AQ421" s="84"/>
      <c r="AR421" s="84"/>
      <c r="AS421" s="84"/>
      <c r="AT421" s="84"/>
      <c r="AU421" s="84"/>
      <c r="AV421" s="84"/>
      <c r="AW421" s="84"/>
      <c r="AX421" s="84"/>
      <c r="AY421" s="84"/>
      <c r="AZ421" s="84"/>
      <c r="BA421" s="84"/>
      <c r="BB421" s="84"/>
      <c r="BC421" s="84"/>
      <c r="BD421" s="84"/>
      <c r="BE421" s="84"/>
      <c r="BF421" s="84"/>
      <c r="BG421" s="84"/>
      <c r="BH421" s="84"/>
      <c r="BI421" s="84"/>
      <c r="BJ421" s="84"/>
      <c r="BK421" s="84"/>
      <c r="BL421" s="84"/>
      <c r="BM421" s="84"/>
      <c r="BN421" s="84"/>
      <c r="BO421" s="84"/>
      <c r="BP421" s="84"/>
      <c r="BQ421" s="84"/>
      <c r="BR421" s="84"/>
      <c r="BS421" s="84"/>
      <c r="BT421" s="84"/>
      <c r="BU421" s="84"/>
      <c r="BV421" s="84"/>
      <c r="BW421" s="84"/>
      <c r="BX421" s="84"/>
      <c r="BY421" s="84"/>
      <c r="BZ421" s="84"/>
      <c r="CA421" s="84"/>
      <c r="CB421" s="84"/>
      <c r="CC421" s="84"/>
      <c r="CD421" s="84"/>
      <c r="CE421" s="84"/>
      <c r="CF421" s="84"/>
      <c r="CG421" s="84"/>
      <c r="CH421" s="84"/>
      <c r="CI421" s="84"/>
      <c r="CJ421" s="84"/>
      <c r="CK421" s="84"/>
      <c r="CL421" s="84"/>
      <c r="CM421" s="84"/>
      <c r="CN421" s="84"/>
      <c r="CO421" s="84"/>
      <c r="CP421" s="84"/>
      <c r="CQ421" s="84"/>
      <c r="CR421" s="84"/>
      <c r="CS421" s="84"/>
      <c r="CT421" s="84"/>
      <c r="CU421" s="84"/>
      <c r="CV421" s="84"/>
      <c r="CW421" s="84"/>
      <c r="CX421" s="84"/>
      <c r="CY421" s="84"/>
      <c r="CZ421" s="84"/>
      <c r="DA421" s="84"/>
    </row>
    <row r="422" spans="1:105" x14ac:dyDescent="0.3">
      <c r="A422" s="84"/>
      <c r="B422" s="86"/>
      <c r="C422" s="84"/>
      <c r="D422" s="84"/>
      <c r="E422" s="84"/>
      <c r="F422" s="84"/>
      <c r="G422" s="84"/>
      <c r="H422" s="84"/>
      <c r="I422" s="84"/>
      <c r="J422" s="84"/>
      <c r="K422" s="84"/>
      <c r="L422" s="84"/>
      <c r="M422" s="84"/>
      <c r="N422" s="84"/>
      <c r="O422" s="84"/>
      <c r="P422" s="84"/>
      <c r="Q422" s="84"/>
      <c r="R422" s="84"/>
      <c r="S422" s="84"/>
      <c r="T422" s="84"/>
      <c r="U422" s="84"/>
      <c r="V422" s="84"/>
      <c r="W422" s="84"/>
      <c r="X422" s="84"/>
      <c r="Y422" s="84"/>
      <c r="Z422" s="84"/>
      <c r="AA422" s="84"/>
      <c r="AB422" s="84"/>
      <c r="AC422" s="84"/>
      <c r="AD422" s="84"/>
      <c r="AE422" s="84"/>
      <c r="AF422" s="84"/>
      <c r="AG422" s="84"/>
      <c r="AH422" s="84"/>
      <c r="AI422" s="84"/>
      <c r="AJ422" s="84"/>
      <c r="AK422" s="84"/>
      <c r="AL422" s="84"/>
      <c r="AM422" s="84"/>
      <c r="AN422" s="84"/>
      <c r="AO422" s="84"/>
      <c r="AP422" s="84"/>
      <c r="AQ422" s="84"/>
      <c r="AR422" s="84"/>
      <c r="AS422" s="84"/>
      <c r="AT422" s="84"/>
      <c r="AU422" s="84"/>
      <c r="AV422" s="84"/>
      <c r="AW422" s="84"/>
      <c r="AX422" s="84"/>
      <c r="AY422" s="84"/>
      <c r="AZ422" s="84"/>
      <c r="BA422" s="84"/>
      <c r="BB422" s="84"/>
      <c r="BC422" s="84"/>
      <c r="BD422" s="84"/>
      <c r="BE422" s="84"/>
      <c r="BF422" s="84"/>
      <c r="BG422" s="84"/>
      <c r="BH422" s="84"/>
      <c r="BI422" s="84"/>
      <c r="BJ422" s="84"/>
      <c r="BK422" s="84"/>
      <c r="BL422" s="84"/>
      <c r="BM422" s="84"/>
      <c r="BN422" s="84"/>
      <c r="BO422" s="84"/>
      <c r="BP422" s="84"/>
      <c r="BQ422" s="84"/>
      <c r="BR422" s="84"/>
      <c r="BS422" s="84"/>
      <c r="BT422" s="84"/>
      <c r="BU422" s="84"/>
      <c r="BV422" s="84"/>
      <c r="BW422" s="84"/>
      <c r="BX422" s="84"/>
      <c r="BY422" s="84"/>
      <c r="BZ422" s="84"/>
      <c r="CA422" s="84"/>
      <c r="CB422" s="84"/>
      <c r="CC422" s="84"/>
      <c r="CD422" s="84"/>
      <c r="CE422" s="84"/>
      <c r="CF422" s="84"/>
      <c r="CG422" s="84"/>
      <c r="CH422" s="84"/>
      <c r="CI422" s="84"/>
      <c r="CJ422" s="84"/>
      <c r="CK422" s="84"/>
      <c r="CL422" s="84"/>
      <c r="CM422" s="84"/>
      <c r="CN422" s="84"/>
      <c r="CO422" s="84"/>
      <c r="CP422" s="84"/>
      <c r="CQ422" s="84"/>
      <c r="CR422" s="84"/>
      <c r="CS422" s="84"/>
      <c r="CT422" s="84"/>
      <c r="CU422" s="84"/>
      <c r="CV422" s="84"/>
      <c r="CW422" s="84"/>
      <c r="CX422" s="84"/>
      <c r="CY422" s="84"/>
      <c r="CZ422" s="84"/>
      <c r="DA422" s="84"/>
    </row>
    <row r="423" spans="1:105" x14ac:dyDescent="0.3">
      <c r="A423" s="84"/>
      <c r="B423" s="86"/>
      <c r="C423" s="84"/>
      <c r="D423" s="84"/>
      <c r="E423" s="84"/>
      <c r="F423" s="84"/>
      <c r="G423" s="84"/>
      <c r="H423" s="84"/>
      <c r="I423" s="84"/>
      <c r="J423" s="84"/>
      <c r="K423" s="84"/>
      <c r="L423" s="84"/>
      <c r="M423" s="84"/>
      <c r="N423" s="84"/>
      <c r="O423" s="84"/>
      <c r="P423" s="84"/>
      <c r="Q423" s="84"/>
      <c r="R423" s="84"/>
      <c r="S423" s="84"/>
      <c r="T423" s="84"/>
      <c r="U423" s="84"/>
      <c r="V423" s="84"/>
      <c r="W423" s="84"/>
      <c r="X423" s="84"/>
      <c r="Y423" s="84"/>
      <c r="Z423" s="84"/>
      <c r="AA423" s="84"/>
      <c r="AB423" s="84"/>
      <c r="AC423" s="84"/>
      <c r="AD423" s="84"/>
      <c r="AE423" s="84"/>
      <c r="AF423" s="84"/>
      <c r="AG423" s="84"/>
      <c r="AH423" s="84"/>
      <c r="AI423" s="84"/>
      <c r="AJ423" s="84"/>
      <c r="AK423" s="84"/>
      <c r="AL423" s="84"/>
      <c r="AM423" s="84"/>
      <c r="AN423" s="84"/>
      <c r="AO423" s="84"/>
      <c r="AP423" s="84"/>
      <c r="AQ423" s="84"/>
      <c r="AR423" s="84"/>
      <c r="AS423" s="84"/>
      <c r="AT423" s="84"/>
      <c r="AU423" s="84"/>
      <c r="AV423" s="84"/>
      <c r="AW423" s="84"/>
      <c r="AX423" s="84"/>
      <c r="AY423" s="84"/>
      <c r="AZ423" s="84"/>
      <c r="BA423" s="84"/>
      <c r="BB423" s="84"/>
      <c r="BC423" s="84"/>
      <c r="BD423" s="84"/>
      <c r="BE423" s="84"/>
      <c r="BF423" s="84"/>
      <c r="BG423" s="84"/>
      <c r="BH423" s="84"/>
      <c r="BI423" s="84"/>
      <c r="BJ423" s="84"/>
      <c r="BK423" s="84"/>
      <c r="BL423" s="84"/>
      <c r="BM423" s="84"/>
      <c r="BN423" s="84"/>
      <c r="BO423" s="84"/>
      <c r="BP423" s="84"/>
      <c r="BQ423" s="84"/>
      <c r="BR423" s="84"/>
      <c r="BS423" s="84"/>
      <c r="BT423" s="84"/>
      <c r="BU423" s="84"/>
      <c r="BV423" s="84"/>
      <c r="BW423" s="84"/>
      <c r="BX423" s="84"/>
      <c r="BY423" s="84"/>
      <c r="BZ423" s="84"/>
      <c r="CA423" s="84"/>
      <c r="CB423" s="84"/>
      <c r="CC423" s="84"/>
      <c r="CD423" s="84"/>
      <c r="CE423" s="84"/>
      <c r="CF423" s="84"/>
      <c r="CG423" s="84"/>
      <c r="CH423" s="84"/>
      <c r="CI423" s="84"/>
      <c r="CJ423" s="84"/>
      <c r="CK423" s="84"/>
      <c r="CL423" s="84"/>
      <c r="CM423" s="84"/>
      <c r="CN423" s="84"/>
      <c r="CO423" s="84"/>
      <c r="CP423" s="84"/>
      <c r="CQ423" s="84"/>
      <c r="CR423" s="84"/>
      <c r="CS423" s="84"/>
      <c r="CT423" s="84"/>
      <c r="CU423" s="84"/>
      <c r="CV423" s="84"/>
      <c r="CW423" s="84"/>
      <c r="CX423" s="84"/>
      <c r="CY423" s="84"/>
      <c r="CZ423" s="84"/>
      <c r="DA423" s="84"/>
    </row>
    <row r="424" spans="1:105" x14ac:dyDescent="0.3">
      <c r="A424" s="84"/>
      <c r="B424" s="86"/>
      <c r="C424" s="84"/>
      <c r="D424" s="84"/>
      <c r="E424" s="84"/>
      <c r="F424" s="84"/>
      <c r="G424" s="84"/>
      <c r="H424" s="84"/>
      <c r="I424" s="84"/>
      <c r="J424" s="84"/>
      <c r="K424" s="84"/>
      <c r="L424" s="84"/>
      <c r="M424" s="84"/>
      <c r="N424" s="84"/>
      <c r="O424" s="84"/>
      <c r="P424" s="84"/>
      <c r="Q424" s="84"/>
      <c r="R424" s="84"/>
      <c r="S424" s="84"/>
      <c r="T424" s="84"/>
      <c r="U424" s="84"/>
      <c r="V424" s="84"/>
      <c r="W424" s="84"/>
      <c r="X424" s="84"/>
      <c r="Y424" s="84"/>
      <c r="Z424" s="84"/>
      <c r="AA424" s="84"/>
      <c r="AB424" s="84"/>
      <c r="AC424" s="84"/>
      <c r="AD424" s="84"/>
      <c r="AE424" s="84"/>
      <c r="AF424" s="84"/>
      <c r="AG424" s="84"/>
      <c r="AH424" s="84"/>
      <c r="AI424" s="84"/>
      <c r="AJ424" s="84"/>
      <c r="AK424" s="84"/>
      <c r="AL424" s="84"/>
      <c r="AM424" s="84"/>
      <c r="AN424" s="84"/>
      <c r="AO424" s="84"/>
      <c r="AP424" s="84"/>
      <c r="AQ424" s="84"/>
      <c r="AR424" s="84"/>
      <c r="AS424" s="84"/>
      <c r="AT424" s="84"/>
      <c r="AU424" s="84"/>
      <c r="AV424" s="84"/>
      <c r="AW424" s="84"/>
      <c r="AX424" s="84"/>
      <c r="AY424" s="84"/>
      <c r="AZ424" s="84"/>
      <c r="BA424" s="84"/>
      <c r="BB424" s="84"/>
      <c r="BC424" s="84"/>
      <c r="BD424" s="84"/>
      <c r="BE424" s="84"/>
      <c r="BF424" s="84"/>
      <c r="BG424" s="84"/>
      <c r="BH424" s="84"/>
      <c r="BI424" s="84"/>
      <c r="BJ424" s="84"/>
      <c r="BK424" s="84"/>
      <c r="BL424" s="84"/>
      <c r="BM424" s="84"/>
      <c r="BN424" s="84"/>
      <c r="BO424" s="84"/>
      <c r="BP424" s="84"/>
      <c r="BQ424" s="84"/>
      <c r="BR424" s="84"/>
      <c r="BS424" s="84"/>
      <c r="BT424" s="84"/>
      <c r="BU424" s="84"/>
      <c r="BV424" s="84"/>
      <c r="BW424" s="84"/>
      <c r="BX424" s="84"/>
      <c r="BY424" s="84"/>
      <c r="BZ424" s="84"/>
      <c r="CA424" s="84"/>
      <c r="CB424" s="84"/>
      <c r="CC424" s="84"/>
      <c r="CD424" s="84"/>
      <c r="CE424" s="84"/>
      <c r="CF424" s="84"/>
      <c r="CG424" s="84"/>
      <c r="CH424" s="84"/>
      <c r="CI424" s="84"/>
      <c r="CJ424" s="84"/>
      <c r="CK424" s="84"/>
      <c r="CL424" s="84"/>
      <c r="CM424" s="84"/>
      <c r="CN424" s="84"/>
      <c r="CO424" s="84"/>
      <c r="CP424" s="84"/>
      <c r="CQ424" s="84"/>
      <c r="CR424" s="84"/>
      <c r="CS424" s="84"/>
      <c r="CT424" s="84"/>
      <c r="CU424" s="84"/>
      <c r="CV424" s="84"/>
      <c r="CW424" s="84"/>
      <c r="CX424" s="84"/>
      <c r="CY424" s="84"/>
      <c r="CZ424" s="84"/>
      <c r="DA424" s="84"/>
    </row>
    <row r="425" spans="1:105" x14ac:dyDescent="0.3">
      <c r="A425" s="84"/>
      <c r="B425" s="86"/>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c r="AD425" s="84"/>
      <c r="AE425" s="84"/>
      <c r="AF425" s="84"/>
      <c r="AG425" s="84"/>
      <c r="AH425" s="84"/>
      <c r="AI425" s="84"/>
      <c r="AJ425" s="84"/>
      <c r="AK425" s="84"/>
      <c r="AL425" s="84"/>
      <c r="AM425" s="84"/>
      <c r="AN425" s="84"/>
      <c r="AO425" s="84"/>
      <c r="AP425" s="84"/>
      <c r="AQ425" s="84"/>
      <c r="AR425" s="84"/>
      <c r="AS425" s="84"/>
      <c r="AT425" s="84"/>
      <c r="AU425" s="84"/>
      <c r="AV425" s="84"/>
      <c r="AW425" s="84"/>
      <c r="AX425" s="84"/>
      <c r="AY425" s="84"/>
      <c r="AZ425" s="84"/>
      <c r="BA425" s="84"/>
      <c r="BB425" s="84"/>
      <c r="BC425" s="84"/>
      <c r="BD425" s="84"/>
      <c r="BE425" s="84"/>
      <c r="BF425" s="84"/>
      <c r="BG425" s="84"/>
      <c r="BH425" s="84"/>
      <c r="BI425" s="84"/>
      <c r="BJ425" s="84"/>
      <c r="BK425" s="84"/>
      <c r="BL425" s="84"/>
      <c r="BM425" s="84"/>
      <c r="BN425" s="84"/>
      <c r="BO425" s="84"/>
      <c r="BP425" s="84"/>
      <c r="BQ425" s="84"/>
      <c r="BR425" s="84"/>
      <c r="BS425" s="84"/>
      <c r="BT425" s="84"/>
      <c r="BU425" s="84"/>
      <c r="BV425" s="84"/>
      <c r="BW425" s="84"/>
      <c r="BX425" s="84"/>
      <c r="BY425" s="84"/>
      <c r="BZ425" s="84"/>
      <c r="CA425" s="84"/>
      <c r="CB425" s="84"/>
      <c r="CC425" s="84"/>
      <c r="CD425" s="84"/>
      <c r="CE425" s="84"/>
      <c r="CF425" s="84"/>
      <c r="CG425" s="84"/>
      <c r="CH425" s="84"/>
      <c r="CI425" s="84"/>
      <c r="CJ425" s="84"/>
      <c r="CK425" s="84"/>
      <c r="CL425" s="84"/>
      <c r="CM425" s="84"/>
      <c r="CN425" s="84"/>
      <c r="CO425" s="84"/>
      <c r="CP425" s="84"/>
      <c r="CQ425" s="84"/>
      <c r="CR425" s="84"/>
      <c r="CS425" s="84"/>
      <c r="CT425" s="84"/>
      <c r="CU425" s="84"/>
      <c r="CV425" s="84"/>
      <c r="CW425" s="84"/>
      <c r="CX425" s="84"/>
      <c r="CY425" s="84"/>
      <c r="CZ425" s="84"/>
      <c r="DA425" s="84"/>
    </row>
    <row r="426" spans="1:105" x14ac:dyDescent="0.3">
      <c r="A426" s="84"/>
      <c r="B426" s="86"/>
      <c r="C426" s="84"/>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c r="AB426" s="84"/>
      <c r="AC426" s="84"/>
      <c r="AD426" s="84"/>
      <c r="AE426" s="84"/>
      <c r="AF426" s="84"/>
      <c r="AG426" s="84"/>
      <c r="AH426" s="84"/>
      <c r="AI426" s="84"/>
      <c r="AJ426" s="84"/>
      <c r="AK426" s="84"/>
      <c r="AL426" s="84"/>
      <c r="AM426" s="84"/>
      <c r="AN426" s="84"/>
      <c r="AO426" s="84"/>
      <c r="AP426" s="84"/>
      <c r="AQ426" s="84"/>
      <c r="AR426" s="84"/>
      <c r="AS426" s="84"/>
      <c r="AT426" s="84"/>
      <c r="AU426" s="84"/>
      <c r="AV426" s="84"/>
      <c r="AW426" s="84"/>
      <c r="AX426" s="84"/>
      <c r="AY426" s="84"/>
      <c r="AZ426" s="84"/>
      <c r="BA426" s="84"/>
      <c r="BB426" s="84"/>
      <c r="BC426" s="84"/>
      <c r="BD426" s="84"/>
      <c r="BE426" s="84"/>
      <c r="BF426" s="84"/>
      <c r="BG426" s="84"/>
      <c r="BH426" s="84"/>
      <c r="BI426" s="84"/>
      <c r="BJ426" s="84"/>
      <c r="BK426" s="84"/>
      <c r="BL426" s="84"/>
      <c r="BM426" s="84"/>
      <c r="BN426" s="84"/>
      <c r="BO426" s="84"/>
      <c r="BP426" s="84"/>
      <c r="BQ426" s="84"/>
      <c r="BR426" s="84"/>
      <c r="BS426" s="84"/>
      <c r="BT426" s="84"/>
      <c r="BU426" s="84"/>
      <c r="BV426" s="84"/>
      <c r="BW426" s="84"/>
      <c r="BX426" s="84"/>
      <c r="BY426" s="84"/>
      <c r="BZ426" s="84"/>
      <c r="CA426" s="84"/>
      <c r="CB426" s="84"/>
      <c r="CC426" s="84"/>
      <c r="CD426" s="84"/>
      <c r="CE426" s="84"/>
      <c r="CF426" s="84"/>
      <c r="CG426" s="84"/>
      <c r="CH426" s="84"/>
      <c r="CI426" s="84"/>
      <c r="CJ426" s="84"/>
      <c r="CK426" s="84"/>
      <c r="CL426" s="84"/>
      <c r="CM426" s="84"/>
      <c r="CN426" s="84"/>
      <c r="CO426" s="84"/>
      <c r="CP426" s="84"/>
      <c r="CQ426" s="84"/>
      <c r="CR426" s="84"/>
      <c r="CS426" s="84"/>
      <c r="CT426" s="84"/>
      <c r="CU426" s="84"/>
      <c r="CV426" s="84"/>
      <c r="CW426" s="84"/>
      <c r="CX426" s="84"/>
      <c r="CY426" s="84"/>
      <c r="CZ426" s="84"/>
      <c r="DA426" s="84"/>
    </row>
    <row r="427" spans="1:105" x14ac:dyDescent="0.3">
      <c r="A427" s="84"/>
      <c r="B427" s="86"/>
      <c r="C427" s="84"/>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4"/>
      <c r="AC427" s="84"/>
      <c r="AD427" s="84"/>
      <c r="AE427" s="84"/>
      <c r="AF427" s="84"/>
      <c r="AG427" s="84"/>
      <c r="AH427" s="84"/>
      <c r="AI427" s="84"/>
      <c r="AJ427" s="84"/>
      <c r="AK427" s="84"/>
      <c r="AL427" s="84"/>
      <c r="AM427" s="84"/>
      <c r="AN427" s="84"/>
      <c r="AO427" s="84"/>
      <c r="AP427" s="84"/>
      <c r="AQ427" s="84"/>
      <c r="AR427" s="84"/>
      <c r="AS427" s="84"/>
      <c r="AT427" s="84"/>
      <c r="AU427" s="84"/>
      <c r="AV427" s="84"/>
      <c r="AW427" s="84"/>
      <c r="AX427" s="84"/>
      <c r="AY427" s="84"/>
      <c r="AZ427" s="84"/>
      <c r="BA427" s="84"/>
      <c r="BB427" s="84"/>
      <c r="BC427" s="84"/>
      <c r="BD427" s="84"/>
      <c r="BE427" s="84"/>
      <c r="BF427" s="84"/>
      <c r="BG427" s="84"/>
      <c r="BH427" s="84"/>
      <c r="BI427" s="84"/>
      <c r="BJ427" s="84"/>
      <c r="BK427" s="84"/>
      <c r="BL427" s="84"/>
      <c r="BM427" s="84"/>
      <c r="BN427" s="84"/>
      <c r="BO427" s="84"/>
      <c r="BP427" s="84"/>
      <c r="BQ427" s="84"/>
      <c r="BR427" s="84"/>
      <c r="BS427" s="84"/>
      <c r="BT427" s="84"/>
      <c r="BU427" s="84"/>
      <c r="BV427" s="84"/>
      <c r="BW427" s="84"/>
      <c r="BX427" s="84"/>
      <c r="BY427" s="84"/>
      <c r="BZ427" s="84"/>
      <c r="CA427" s="84"/>
      <c r="CB427" s="84"/>
      <c r="CC427" s="84"/>
      <c r="CD427" s="84"/>
      <c r="CE427" s="84"/>
      <c r="CF427" s="84"/>
      <c r="CG427" s="84"/>
      <c r="CH427" s="84"/>
      <c r="CI427" s="84"/>
      <c r="CJ427" s="84"/>
      <c r="CK427" s="84"/>
      <c r="CL427" s="84"/>
      <c r="CM427" s="84"/>
      <c r="CN427" s="84"/>
      <c r="CO427" s="84"/>
      <c r="CP427" s="84"/>
      <c r="CQ427" s="84"/>
      <c r="CR427" s="84"/>
      <c r="CS427" s="84"/>
      <c r="CT427" s="84"/>
      <c r="CU427" s="84"/>
      <c r="CV427" s="84"/>
      <c r="CW427" s="84"/>
      <c r="CX427" s="84"/>
      <c r="CY427" s="84"/>
      <c r="CZ427" s="84"/>
      <c r="DA427" s="84"/>
    </row>
    <row r="428" spans="1:105" x14ac:dyDescent="0.3">
      <c r="A428" s="84"/>
      <c r="B428" s="86"/>
      <c r="C428" s="84"/>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4"/>
      <c r="AC428" s="84"/>
      <c r="AD428" s="84"/>
      <c r="AE428" s="84"/>
      <c r="AF428" s="84"/>
      <c r="AG428" s="84"/>
      <c r="AH428" s="84"/>
      <c r="AI428" s="84"/>
      <c r="AJ428" s="84"/>
      <c r="AK428" s="84"/>
      <c r="AL428" s="84"/>
      <c r="AM428" s="84"/>
      <c r="AN428" s="84"/>
      <c r="AO428" s="84"/>
      <c r="AP428" s="84"/>
      <c r="AQ428" s="84"/>
      <c r="AR428" s="84"/>
      <c r="AS428" s="84"/>
      <c r="AT428" s="84"/>
      <c r="AU428" s="84"/>
      <c r="AV428" s="84"/>
      <c r="AW428" s="84"/>
      <c r="AX428" s="84"/>
      <c r="AY428" s="84"/>
      <c r="AZ428" s="84"/>
      <c r="BA428" s="84"/>
      <c r="BB428" s="84"/>
      <c r="BC428" s="84"/>
      <c r="BD428" s="84"/>
      <c r="BE428" s="84"/>
      <c r="BF428" s="84"/>
      <c r="BG428" s="84"/>
      <c r="BH428" s="84"/>
      <c r="BI428" s="84"/>
      <c r="BJ428" s="84"/>
      <c r="BK428" s="84"/>
      <c r="BL428" s="84"/>
      <c r="BM428" s="84"/>
      <c r="BN428" s="84"/>
      <c r="BO428" s="84"/>
      <c r="BP428" s="84"/>
      <c r="BQ428" s="84"/>
      <c r="BR428" s="84"/>
      <c r="BS428" s="84"/>
      <c r="BT428" s="84"/>
      <c r="BU428" s="84"/>
      <c r="BV428" s="84"/>
      <c r="BW428" s="84"/>
      <c r="BX428" s="84"/>
      <c r="BY428" s="84"/>
      <c r="BZ428" s="84"/>
      <c r="CA428" s="84"/>
      <c r="CB428" s="84"/>
      <c r="CC428" s="84"/>
      <c r="CD428" s="84"/>
      <c r="CE428" s="84"/>
      <c r="CF428" s="84"/>
      <c r="CG428" s="84"/>
      <c r="CH428" s="84"/>
      <c r="CI428" s="84"/>
      <c r="CJ428" s="84"/>
      <c r="CK428" s="84"/>
      <c r="CL428" s="84"/>
      <c r="CM428" s="84"/>
      <c r="CN428" s="84"/>
      <c r="CO428" s="84"/>
      <c r="CP428" s="84"/>
      <c r="CQ428" s="84"/>
      <c r="CR428" s="84"/>
      <c r="CS428" s="84"/>
      <c r="CT428" s="84"/>
      <c r="CU428" s="84"/>
      <c r="CV428" s="84"/>
      <c r="CW428" s="84"/>
      <c r="CX428" s="84"/>
      <c r="CY428" s="84"/>
      <c r="CZ428" s="84"/>
      <c r="DA428" s="84"/>
    </row>
    <row r="429" spans="1:105" x14ac:dyDescent="0.3">
      <c r="A429" s="84"/>
      <c r="B429" s="86"/>
      <c r="C429" s="84"/>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4"/>
      <c r="AC429" s="84"/>
      <c r="AD429" s="84"/>
      <c r="AE429" s="84"/>
      <c r="AF429" s="84"/>
      <c r="AG429" s="84"/>
      <c r="AH429" s="84"/>
      <c r="AI429" s="84"/>
      <c r="AJ429" s="84"/>
      <c r="AK429" s="84"/>
      <c r="AL429" s="84"/>
      <c r="AM429" s="84"/>
      <c r="AN429" s="84"/>
      <c r="AO429" s="84"/>
      <c r="AP429" s="84"/>
      <c r="AQ429" s="84"/>
      <c r="AR429" s="84"/>
      <c r="AS429" s="84"/>
      <c r="AT429" s="84"/>
      <c r="AU429" s="84"/>
      <c r="AV429" s="84"/>
      <c r="AW429" s="84"/>
      <c r="AX429" s="84"/>
      <c r="AY429" s="84"/>
      <c r="AZ429" s="84"/>
      <c r="BA429" s="84"/>
      <c r="BB429" s="84"/>
      <c r="BC429" s="84"/>
      <c r="BD429" s="84"/>
      <c r="BE429" s="84"/>
      <c r="BF429" s="84"/>
      <c r="BG429" s="84"/>
      <c r="BH429" s="84"/>
      <c r="BI429" s="84"/>
      <c r="BJ429" s="84"/>
      <c r="BK429" s="84"/>
      <c r="BL429" s="84"/>
      <c r="BM429" s="84"/>
      <c r="BN429" s="84"/>
      <c r="BO429" s="84"/>
      <c r="BP429" s="84"/>
      <c r="BQ429" s="84"/>
      <c r="BR429" s="84"/>
      <c r="BS429" s="84"/>
      <c r="BT429" s="84"/>
      <c r="BU429" s="84"/>
      <c r="BV429" s="84"/>
      <c r="BW429" s="84"/>
      <c r="BX429" s="84"/>
      <c r="BY429" s="84"/>
      <c r="BZ429" s="84"/>
      <c r="CA429" s="84"/>
      <c r="CB429" s="84"/>
      <c r="CC429" s="84"/>
      <c r="CD429" s="84"/>
      <c r="CE429" s="84"/>
      <c r="CF429" s="84"/>
      <c r="CG429" s="84"/>
      <c r="CH429" s="84"/>
      <c r="CI429" s="84"/>
      <c r="CJ429" s="84"/>
      <c r="CK429" s="84"/>
      <c r="CL429" s="84"/>
      <c r="CM429" s="84"/>
      <c r="CN429" s="84"/>
      <c r="CO429" s="84"/>
      <c r="CP429" s="84"/>
      <c r="CQ429" s="84"/>
      <c r="CR429" s="84"/>
      <c r="CS429" s="84"/>
      <c r="CT429" s="84"/>
      <c r="CU429" s="84"/>
      <c r="CV429" s="84"/>
      <c r="CW429" s="84"/>
      <c r="CX429" s="84"/>
      <c r="CY429" s="84"/>
      <c r="CZ429" s="84"/>
      <c r="DA429" s="84"/>
    </row>
    <row r="430" spans="1:105" x14ac:dyDescent="0.3">
      <c r="A430" s="84"/>
      <c r="B430" s="86"/>
      <c r="C430" s="84"/>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c r="AB430" s="84"/>
      <c r="AC430" s="84"/>
      <c r="AD430" s="84"/>
      <c r="AE430" s="84"/>
      <c r="AF430" s="84"/>
      <c r="AG430" s="84"/>
      <c r="AH430" s="84"/>
      <c r="AI430" s="84"/>
      <c r="AJ430" s="84"/>
      <c r="AK430" s="84"/>
      <c r="AL430" s="84"/>
      <c r="AM430" s="84"/>
      <c r="AN430" s="84"/>
      <c r="AO430" s="84"/>
      <c r="AP430" s="84"/>
      <c r="AQ430" s="84"/>
      <c r="AR430" s="84"/>
      <c r="AS430" s="84"/>
      <c r="AT430" s="84"/>
      <c r="AU430" s="84"/>
      <c r="AV430" s="84"/>
      <c r="AW430" s="84"/>
      <c r="AX430" s="84"/>
      <c r="AY430" s="84"/>
      <c r="AZ430" s="84"/>
      <c r="BA430" s="84"/>
      <c r="BB430" s="84"/>
      <c r="BC430" s="84"/>
      <c r="BD430" s="84"/>
      <c r="BE430" s="84"/>
      <c r="BF430" s="84"/>
      <c r="BG430" s="84"/>
      <c r="BH430" s="84"/>
      <c r="BI430" s="84"/>
      <c r="BJ430" s="84"/>
      <c r="BK430" s="84"/>
      <c r="BL430" s="84"/>
      <c r="BM430" s="84"/>
      <c r="BN430" s="84"/>
      <c r="BO430" s="84"/>
      <c r="BP430" s="84"/>
      <c r="BQ430" s="84"/>
      <c r="BR430" s="84"/>
      <c r="BS430" s="84"/>
      <c r="BT430" s="84"/>
      <c r="BU430" s="84"/>
      <c r="BV430" s="84"/>
      <c r="BW430" s="84"/>
      <c r="BX430" s="84"/>
      <c r="BY430" s="84"/>
      <c r="BZ430" s="84"/>
      <c r="CA430" s="84"/>
      <c r="CB430" s="84"/>
      <c r="CC430" s="84"/>
      <c r="CD430" s="84"/>
      <c r="CE430" s="84"/>
      <c r="CF430" s="84"/>
      <c r="CG430" s="84"/>
      <c r="CH430" s="84"/>
      <c r="CI430" s="84"/>
      <c r="CJ430" s="84"/>
      <c r="CK430" s="84"/>
      <c r="CL430" s="84"/>
      <c r="CM430" s="84"/>
      <c r="CN430" s="84"/>
      <c r="CO430" s="84"/>
      <c r="CP430" s="84"/>
      <c r="CQ430" s="84"/>
      <c r="CR430" s="84"/>
      <c r="CS430" s="84"/>
      <c r="CT430" s="84"/>
      <c r="CU430" s="84"/>
      <c r="CV430" s="84"/>
      <c r="CW430" s="84"/>
      <c r="CX430" s="84"/>
      <c r="CY430" s="84"/>
      <c r="CZ430" s="84"/>
      <c r="DA430" s="84"/>
    </row>
    <row r="431" spans="1:105" x14ac:dyDescent="0.3">
      <c r="A431" s="84"/>
      <c r="B431" s="86"/>
      <c r="C431" s="84"/>
      <c r="D431" s="84"/>
      <c r="E431" s="84"/>
      <c r="F431" s="84"/>
      <c r="G431" s="84"/>
      <c r="H431" s="84"/>
      <c r="I431" s="84"/>
      <c r="J431" s="84"/>
      <c r="K431" s="84"/>
      <c r="L431" s="84"/>
      <c r="M431" s="84"/>
      <c r="N431" s="84"/>
      <c r="O431" s="84"/>
      <c r="P431" s="84"/>
      <c r="Q431" s="84"/>
      <c r="R431" s="84"/>
      <c r="S431" s="84"/>
      <c r="T431" s="84"/>
      <c r="U431" s="84"/>
      <c r="V431" s="84"/>
      <c r="W431" s="84"/>
      <c r="X431" s="84"/>
      <c r="Y431" s="84"/>
      <c r="Z431" s="84"/>
      <c r="AA431" s="84"/>
      <c r="AB431" s="84"/>
      <c r="AC431" s="84"/>
      <c r="AD431" s="84"/>
      <c r="AE431" s="84"/>
      <c r="AF431" s="84"/>
      <c r="AG431" s="84"/>
      <c r="AH431" s="84"/>
      <c r="AI431" s="84"/>
      <c r="AJ431" s="84"/>
      <c r="AK431" s="84"/>
      <c r="AL431" s="84"/>
      <c r="AM431" s="84"/>
      <c r="AN431" s="84"/>
      <c r="AO431" s="84"/>
      <c r="AP431" s="84"/>
      <c r="AQ431" s="84"/>
      <c r="AR431" s="84"/>
      <c r="AS431" s="84"/>
      <c r="AT431" s="84"/>
      <c r="AU431" s="84"/>
      <c r="AV431" s="84"/>
      <c r="AW431" s="84"/>
      <c r="AX431" s="84"/>
      <c r="AY431" s="84"/>
      <c r="AZ431" s="84"/>
      <c r="BA431" s="84"/>
      <c r="BB431" s="84"/>
      <c r="BC431" s="84"/>
      <c r="BD431" s="84"/>
      <c r="BE431" s="84"/>
      <c r="BF431" s="84"/>
      <c r="BG431" s="84"/>
      <c r="BH431" s="84"/>
      <c r="BI431" s="84"/>
      <c r="BJ431" s="84"/>
      <c r="BK431" s="84"/>
      <c r="BL431" s="84"/>
      <c r="BM431" s="84"/>
      <c r="BN431" s="84"/>
      <c r="BO431" s="84"/>
      <c r="BP431" s="84"/>
      <c r="BQ431" s="84"/>
      <c r="BR431" s="84"/>
      <c r="BS431" s="84"/>
      <c r="BT431" s="84"/>
      <c r="BU431" s="84"/>
      <c r="BV431" s="84"/>
      <c r="BW431" s="84"/>
      <c r="BX431" s="84"/>
      <c r="BY431" s="84"/>
      <c r="BZ431" s="84"/>
      <c r="CA431" s="84"/>
      <c r="CB431" s="84"/>
      <c r="CC431" s="84"/>
      <c r="CD431" s="84"/>
      <c r="CE431" s="84"/>
      <c r="CF431" s="84"/>
      <c r="CG431" s="84"/>
      <c r="CH431" s="84"/>
      <c r="CI431" s="84"/>
      <c r="CJ431" s="84"/>
      <c r="CK431" s="84"/>
      <c r="CL431" s="84"/>
      <c r="CM431" s="84"/>
      <c r="CN431" s="84"/>
      <c r="CO431" s="84"/>
      <c r="CP431" s="84"/>
      <c r="CQ431" s="84"/>
      <c r="CR431" s="84"/>
      <c r="CS431" s="84"/>
      <c r="CT431" s="84"/>
      <c r="CU431" s="84"/>
      <c r="CV431" s="84"/>
      <c r="CW431" s="84"/>
      <c r="CX431" s="84"/>
      <c r="CY431" s="84"/>
      <c r="CZ431" s="84"/>
      <c r="DA431" s="84"/>
    </row>
    <row r="432" spans="1:105" x14ac:dyDescent="0.3">
      <c r="A432" s="84"/>
      <c r="B432" s="86"/>
      <c r="C432" s="84"/>
      <c r="D432" s="84"/>
      <c r="E432" s="84"/>
      <c r="F432" s="84"/>
      <c r="G432" s="84"/>
      <c r="H432" s="84"/>
      <c r="I432" s="84"/>
      <c r="J432" s="84"/>
      <c r="K432" s="84"/>
      <c r="L432" s="84"/>
      <c r="M432" s="84"/>
      <c r="N432" s="84"/>
      <c r="O432" s="84"/>
      <c r="P432" s="84"/>
      <c r="Q432" s="84"/>
      <c r="R432" s="84"/>
      <c r="S432" s="84"/>
      <c r="T432" s="84"/>
      <c r="U432" s="84"/>
      <c r="V432" s="84"/>
      <c r="W432" s="84"/>
      <c r="X432" s="84"/>
      <c r="Y432" s="84"/>
      <c r="Z432" s="84"/>
      <c r="AA432" s="84"/>
      <c r="AB432" s="84"/>
      <c r="AC432" s="84"/>
      <c r="AD432" s="84"/>
      <c r="AE432" s="84"/>
      <c r="AF432" s="84"/>
      <c r="AG432" s="84"/>
      <c r="AH432" s="84"/>
      <c r="AI432" s="84"/>
      <c r="AJ432" s="84"/>
      <c r="AK432" s="84"/>
      <c r="AL432" s="84"/>
      <c r="AM432" s="84"/>
      <c r="AN432" s="84"/>
      <c r="AO432" s="84"/>
      <c r="AP432" s="84"/>
      <c r="AQ432" s="84"/>
      <c r="AR432" s="84"/>
      <c r="AS432" s="84"/>
      <c r="AT432" s="84"/>
      <c r="AU432" s="84"/>
      <c r="AV432" s="84"/>
      <c r="AW432" s="84"/>
      <c r="AX432" s="84"/>
      <c r="AY432" s="84"/>
      <c r="AZ432" s="84"/>
      <c r="BA432" s="84"/>
      <c r="BB432" s="84"/>
      <c r="BC432" s="84"/>
      <c r="BD432" s="84"/>
      <c r="BE432" s="84"/>
      <c r="BF432" s="84"/>
      <c r="BG432" s="84"/>
      <c r="BH432" s="84"/>
      <c r="BI432" s="84"/>
      <c r="BJ432" s="84"/>
      <c r="BK432" s="84"/>
      <c r="BL432" s="84"/>
      <c r="BM432" s="84"/>
      <c r="BN432" s="84"/>
      <c r="BO432" s="84"/>
      <c r="BP432" s="84"/>
      <c r="BQ432" s="84"/>
      <c r="BR432" s="84"/>
      <c r="BS432" s="84"/>
      <c r="BT432" s="84"/>
      <c r="BU432" s="84"/>
      <c r="BV432" s="84"/>
      <c r="BW432" s="84"/>
      <c r="BX432" s="84"/>
      <c r="BY432" s="84"/>
      <c r="BZ432" s="84"/>
      <c r="CA432" s="84"/>
      <c r="CB432" s="84"/>
      <c r="CC432" s="84"/>
      <c r="CD432" s="84"/>
      <c r="CE432" s="84"/>
      <c r="CF432" s="84"/>
      <c r="CG432" s="84"/>
      <c r="CH432" s="84"/>
      <c r="CI432" s="84"/>
      <c r="CJ432" s="84"/>
      <c r="CK432" s="84"/>
      <c r="CL432" s="84"/>
      <c r="CM432" s="84"/>
      <c r="CN432" s="84"/>
      <c r="CO432" s="84"/>
      <c r="CP432" s="84"/>
      <c r="CQ432" s="84"/>
      <c r="CR432" s="84"/>
      <c r="CS432" s="84"/>
      <c r="CT432" s="84"/>
      <c r="CU432" s="84"/>
      <c r="CV432" s="84"/>
      <c r="CW432" s="84"/>
      <c r="CX432" s="84"/>
      <c r="CY432" s="84"/>
      <c r="CZ432" s="84"/>
      <c r="DA432" s="84"/>
    </row>
    <row r="433" spans="1:105" x14ac:dyDescent="0.3">
      <c r="A433" s="84"/>
      <c r="B433" s="86"/>
      <c r="C433" s="84"/>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c r="AC433" s="84"/>
      <c r="AD433" s="84"/>
      <c r="AE433" s="84"/>
      <c r="AF433" s="84"/>
      <c r="AG433" s="84"/>
      <c r="AH433" s="84"/>
      <c r="AI433" s="84"/>
      <c r="AJ433" s="84"/>
      <c r="AK433" s="84"/>
      <c r="AL433" s="84"/>
      <c r="AM433" s="84"/>
      <c r="AN433" s="84"/>
      <c r="AO433" s="84"/>
      <c r="AP433" s="84"/>
      <c r="AQ433" s="84"/>
      <c r="AR433" s="84"/>
      <c r="AS433" s="84"/>
      <c r="AT433" s="84"/>
      <c r="AU433" s="84"/>
      <c r="AV433" s="84"/>
      <c r="AW433" s="84"/>
      <c r="AX433" s="84"/>
      <c r="AY433" s="84"/>
      <c r="AZ433" s="84"/>
      <c r="BA433" s="84"/>
      <c r="BB433" s="84"/>
      <c r="BC433" s="84"/>
      <c r="BD433" s="84"/>
      <c r="BE433" s="84"/>
      <c r="BF433" s="84"/>
      <c r="BG433" s="84"/>
      <c r="BH433" s="84"/>
      <c r="BI433" s="84"/>
      <c r="BJ433" s="84"/>
      <c r="BK433" s="84"/>
      <c r="BL433" s="84"/>
      <c r="BM433" s="84"/>
      <c r="BN433" s="84"/>
      <c r="BO433" s="84"/>
      <c r="BP433" s="84"/>
      <c r="BQ433" s="84"/>
      <c r="BR433" s="84"/>
      <c r="BS433" s="84"/>
      <c r="BT433" s="84"/>
      <c r="BU433" s="84"/>
      <c r="BV433" s="84"/>
      <c r="BW433" s="84"/>
      <c r="BX433" s="84"/>
      <c r="BY433" s="84"/>
      <c r="BZ433" s="84"/>
      <c r="CA433" s="84"/>
      <c r="CB433" s="84"/>
      <c r="CC433" s="84"/>
      <c r="CD433" s="84"/>
      <c r="CE433" s="84"/>
      <c r="CF433" s="84"/>
      <c r="CG433" s="84"/>
      <c r="CH433" s="84"/>
      <c r="CI433" s="84"/>
      <c r="CJ433" s="84"/>
      <c r="CK433" s="84"/>
      <c r="CL433" s="84"/>
      <c r="CM433" s="84"/>
      <c r="CN433" s="84"/>
      <c r="CO433" s="84"/>
      <c r="CP433" s="84"/>
      <c r="CQ433" s="84"/>
      <c r="CR433" s="84"/>
      <c r="CS433" s="84"/>
      <c r="CT433" s="84"/>
      <c r="CU433" s="84"/>
      <c r="CV433" s="84"/>
      <c r="CW433" s="84"/>
      <c r="CX433" s="84"/>
      <c r="CY433" s="84"/>
      <c r="CZ433" s="84"/>
      <c r="DA433" s="84"/>
    </row>
    <row r="434" spans="1:105" x14ac:dyDescent="0.3">
      <c r="A434" s="84"/>
      <c r="B434" s="86"/>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c r="AC434" s="84"/>
      <c r="AD434" s="84"/>
      <c r="AE434" s="84"/>
      <c r="AF434" s="84"/>
      <c r="AG434" s="84"/>
      <c r="AH434" s="84"/>
      <c r="AI434" s="84"/>
      <c r="AJ434" s="84"/>
      <c r="AK434" s="84"/>
      <c r="AL434" s="84"/>
      <c r="AM434" s="84"/>
      <c r="AN434" s="84"/>
      <c r="AO434" s="84"/>
      <c r="AP434" s="84"/>
      <c r="AQ434" s="84"/>
      <c r="AR434" s="84"/>
      <c r="AS434" s="84"/>
      <c r="AT434" s="84"/>
      <c r="AU434" s="84"/>
      <c r="AV434" s="84"/>
      <c r="AW434" s="84"/>
      <c r="AX434" s="84"/>
      <c r="AY434" s="84"/>
      <c r="AZ434" s="84"/>
      <c r="BA434" s="84"/>
      <c r="BB434" s="84"/>
      <c r="BC434" s="84"/>
      <c r="BD434" s="84"/>
      <c r="BE434" s="84"/>
      <c r="BF434" s="84"/>
      <c r="BG434" s="84"/>
      <c r="BH434" s="84"/>
      <c r="BI434" s="84"/>
      <c r="BJ434" s="84"/>
      <c r="BK434" s="84"/>
      <c r="BL434" s="84"/>
      <c r="BM434" s="84"/>
      <c r="BN434" s="84"/>
      <c r="BO434" s="84"/>
      <c r="BP434" s="84"/>
      <c r="BQ434" s="84"/>
      <c r="BR434" s="84"/>
      <c r="BS434" s="84"/>
      <c r="BT434" s="84"/>
      <c r="BU434" s="84"/>
      <c r="BV434" s="84"/>
      <c r="BW434" s="84"/>
      <c r="BX434" s="84"/>
      <c r="BY434" s="84"/>
      <c r="BZ434" s="84"/>
      <c r="CA434" s="84"/>
      <c r="CB434" s="84"/>
      <c r="CC434" s="84"/>
      <c r="CD434" s="84"/>
      <c r="CE434" s="84"/>
      <c r="CF434" s="84"/>
      <c r="CG434" s="84"/>
      <c r="CH434" s="84"/>
      <c r="CI434" s="84"/>
      <c r="CJ434" s="84"/>
      <c r="CK434" s="84"/>
      <c r="CL434" s="84"/>
      <c r="CM434" s="84"/>
      <c r="CN434" s="84"/>
      <c r="CO434" s="84"/>
      <c r="CP434" s="84"/>
      <c r="CQ434" s="84"/>
      <c r="CR434" s="84"/>
      <c r="CS434" s="84"/>
      <c r="CT434" s="84"/>
      <c r="CU434" s="84"/>
      <c r="CV434" s="84"/>
      <c r="CW434" s="84"/>
      <c r="CX434" s="84"/>
      <c r="CY434" s="84"/>
      <c r="CZ434" s="84"/>
      <c r="DA434" s="84"/>
    </row>
    <row r="435" spans="1:105" x14ac:dyDescent="0.3">
      <c r="A435" s="84"/>
      <c r="B435" s="86"/>
      <c r="C435" s="84"/>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c r="AB435" s="84"/>
      <c r="AC435" s="84"/>
      <c r="AD435" s="84"/>
      <c r="AE435" s="84"/>
      <c r="AF435" s="84"/>
      <c r="AG435" s="84"/>
      <c r="AH435" s="84"/>
      <c r="AI435" s="84"/>
      <c r="AJ435" s="84"/>
      <c r="AK435" s="84"/>
      <c r="AL435" s="84"/>
      <c r="AM435" s="84"/>
      <c r="AN435" s="84"/>
      <c r="AO435" s="84"/>
      <c r="AP435" s="84"/>
      <c r="AQ435" s="84"/>
      <c r="AR435" s="84"/>
      <c r="AS435" s="84"/>
      <c r="AT435" s="84"/>
      <c r="AU435" s="84"/>
      <c r="AV435" s="84"/>
      <c r="AW435" s="84"/>
      <c r="AX435" s="84"/>
      <c r="AY435" s="84"/>
      <c r="AZ435" s="84"/>
      <c r="BA435" s="84"/>
      <c r="BB435" s="84"/>
      <c r="BC435" s="84"/>
      <c r="BD435" s="84"/>
      <c r="BE435" s="84"/>
      <c r="BF435" s="84"/>
      <c r="BG435" s="84"/>
      <c r="BH435" s="84"/>
      <c r="BI435" s="84"/>
      <c r="BJ435" s="84"/>
      <c r="BK435" s="84"/>
      <c r="BL435" s="84"/>
      <c r="BM435" s="84"/>
      <c r="BN435" s="84"/>
      <c r="BO435" s="84"/>
      <c r="BP435" s="84"/>
      <c r="BQ435" s="84"/>
      <c r="BR435" s="84"/>
      <c r="BS435" s="84"/>
      <c r="BT435" s="84"/>
      <c r="BU435" s="84"/>
      <c r="BV435" s="84"/>
      <c r="BW435" s="84"/>
      <c r="BX435" s="84"/>
      <c r="BY435" s="84"/>
      <c r="BZ435" s="84"/>
      <c r="CA435" s="84"/>
      <c r="CB435" s="84"/>
      <c r="CC435" s="84"/>
      <c r="CD435" s="84"/>
      <c r="CE435" s="84"/>
      <c r="CF435" s="84"/>
      <c r="CG435" s="84"/>
      <c r="CH435" s="84"/>
      <c r="CI435" s="84"/>
      <c r="CJ435" s="84"/>
      <c r="CK435" s="84"/>
      <c r="CL435" s="84"/>
      <c r="CM435" s="84"/>
      <c r="CN435" s="84"/>
      <c r="CO435" s="84"/>
      <c r="CP435" s="84"/>
      <c r="CQ435" s="84"/>
      <c r="CR435" s="84"/>
      <c r="CS435" s="84"/>
      <c r="CT435" s="84"/>
      <c r="CU435" s="84"/>
      <c r="CV435" s="84"/>
      <c r="CW435" s="84"/>
      <c r="CX435" s="84"/>
      <c r="CY435" s="84"/>
      <c r="CZ435" s="84"/>
      <c r="DA435" s="84"/>
    </row>
    <row r="436" spans="1:105" x14ac:dyDescent="0.3">
      <c r="A436" s="84"/>
      <c r="B436" s="86"/>
      <c r="C436" s="84"/>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4"/>
      <c r="AC436" s="84"/>
      <c r="AD436" s="84"/>
      <c r="AE436" s="84"/>
      <c r="AF436" s="84"/>
      <c r="AG436" s="84"/>
      <c r="AH436" s="84"/>
      <c r="AI436" s="84"/>
      <c r="AJ436" s="84"/>
      <c r="AK436" s="84"/>
      <c r="AL436" s="84"/>
      <c r="AM436" s="84"/>
      <c r="AN436" s="84"/>
      <c r="AO436" s="84"/>
      <c r="AP436" s="84"/>
      <c r="AQ436" s="84"/>
      <c r="AR436" s="84"/>
      <c r="AS436" s="84"/>
      <c r="AT436" s="84"/>
      <c r="AU436" s="84"/>
      <c r="AV436" s="84"/>
      <c r="AW436" s="84"/>
      <c r="AX436" s="84"/>
      <c r="AY436" s="84"/>
      <c r="AZ436" s="84"/>
      <c r="BA436" s="84"/>
      <c r="BB436" s="84"/>
      <c r="BC436" s="84"/>
      <c r="BD436" s="84"/>
      <c r="BE436" s="84"/>
      <c r="BF436" s="84"/>
      <c r="BG436" s="84"/>
      <c r="BH436" s="84"/>
      <c r="BI436" s="84"/>
      <c r="BJ436" s="84"/>
      <c r="BK436" s="84"/>
      <c r="BL436" s="84"/>
      <c r="BM436" s="84"/>
      <c r="BN436" s="84"/>
      <c r="BO436" s="84"/>
      <c r="BP436" s="84"/>
      <c r="BQ436" s="84"/>
      <c r="BR436" s="84"/>
      <c r="BS436" s="84"/>
      <c r="BT436" s="84"/>
      <c r="BU436" s="84"/>
      <c r="BV436" s="84"/>
      <c r="BW436" s="84"/>
      <c r="BX436" s="84"/>
      <c r="BY436" s="84"/>
      <c r="BZ436" s="84"/>
      <c r="CA436" s="84"/>
      <c r="CB436" s="84"/>
      <c r="CC436" s="84"/>
      <c r="CD436" s="84"/>
      <c r="CE436" s="84"/>
      <c r="CF436" s="84"/>
      <c r="CG436" s="84"/>
      <c r="CH436" s="84"/>
      <c r="CI436" s="84"/>
      <c r="CJ436" s="84"/>
      <c r="CK436" s="84"/>
      <c r="CL436" s="84"/>
      <c r="CM436" s="84"/>
      <c r="CN436" s="84"/>
      <c r="CO436" s="84"/>
      <c r="CP436" s="84"/>
      <c r="CQ436" s="84"/>
      <c r="CR436" s="84"/>
      <c r="CS436" s="84"/>
      <c r="CT436" s="84"/>
      <c r="CU436" s="84"/>
      <c r="CV436" s="84"/>
      <c r="CW436" s="84"/>
      <c r="CX436" s="84"/>
      <c r="CY436" s="84"/>
      <c r="CZ436" s="84"/>
      <c r="DA436" s="84"/>
    </row>
    <row r="437" spans="1:105" x14ac:dyDescent="0.3">
      <c r="A437" s="84"/>
      <c r="B437" s="86"/>
      <c r="C437" s="84"/>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c r="AB437" s="84"/>
      <c r="AC437" s="84"/>
      <c r="AD437" s="84"/>
      <c r="AE437" s="84"/>
      <c r="AF437" s="84"/>
      <c r="AG437" s="84"/>
      <c r="AH437" s="84"/>
      <c r="AI437" s="84"/>
      <c r="AJ437" s="84"/>
      <c r="AK437" s="84"/>
      <c r="AL437" s="84"/>
      <c r="AM437" s="84"/>
      <c r="AN437" s="84"/>
      <c r="AO437" s="84"/>
      <c r="AP437" s="84"/>
      <c r="AQ437" s="84"/>
      <c r="AR437" s="84"/>
      <c r="AS437" s="84"/>
      <c r="AT437" s="84"/>
      <c r="AU437" s="84"/>
      <c r="AV437" s="84"/>
      <c r="AW437" s="84"/>
      <c r="AX437" s="84"/>
      <c r="AY437" s="84"/>
      <c r="AZ437" s="84"/>
      <c r="BA437" s="84"/>
      <c r="BB437" s="84"/>
      <c r="BC437" s="84"/>
      <c r="BD437" s="84"/>
      <c r="BE437" s="84"/>
      <c r="BF437" s="84"/>
      <c r="BG437" s="84"/>
      <c r="BH437" s="84"/>
      <c r="BI437" s="84"/>
      <c r="BJ437" s="84"/>
      <c r="BK437" s="84"/>
      <c r="BL437" s="84"/>
      <c r="BM437" s="84"/>
      <c r="BN437" s="84"/>
      <c r="BO437" s="84"/>
      <c r="BP437" s="84"/>
      <c r="BQ437" s="84"/>
      <c r="BR437" s="84"/>
      <c r="BS437" s="84"/>
      <c r="BT437" s="84"/>
      <c r="BU437" s="84"/>
      <c r="BV437" s="84"/>
      <c r="BW437" s="84"/>
      <c r="BX437" s="84"/>
      <c r="BY437" s="84"/>
      <c r="BZ437" s="84"/>
      <c r="CA437" s="84"/>
      <c r="CB437" s="84"/>
      <c r="CC437" s="84"/>
      <c r="CD437" s="84"/>
      <c r="CE437" s="84"/>
      <c r="CF437" s="84"/>
      <c r="CG437" s="84"/>
      <c r="CH437" s="84"/>
      <c r="CI437" s="84"/>
      <c r="CJ437" s="84"/>
      <c r="CK437" s="84"/>
      <c r="CL437" s="84"/>
      <c r="CM437" s="84"/>
      <c r="CN437" s="84"/>
      <c r="CO437" s="84"/>
      <c r="CP437" s="84"/>
      <c r="CQ437" s="84"/>
      <c r="CR437" s="84"/>
      <c r="CS437" s="84"/>
      <c r="CT437" s="84"/>
      <c r="CU437" s="84"/>
      <c r="CV437" s="84"/>
      <c r="CW437" s="84"/>
      <c r="CX437" s="84"/>
      <c r="CY437" s="84"/>
      <c r="CZ437" s="84"/>
      <c r="DA437" s="84"/>
    </row>
    <row r="438" spans="1:105" x14ac:dyDescent="0.3">
      <c r="A438" s="84"/>
      <c r="B438" s="86"/>
      <c r="C438" s="84"/>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c r="AB438" s="84"/>
      <c r="AC438" s="84"/>
      <c r="AD438" s="84"/>
      <c r="AE438" s="84"/>
      <c r="AF438" s="84"/>
      <c r="AG438" s="84"/>
      <c r="AH438" s="84"/>
      <c r="AI438" s="84"/>
      <c r="AJ438" s="84"/>
      <c r="AK438" s="84"/>
      <c r="AL438" s="84"/>
      <c r="AM438" s="84"/>
      <c r="AN438" s="84"/>
      <c r="AO438" s="84"/>
      <c r="AP438" s="84"/>
      <c r="AQ438" s="84"/>
      <c r="AR438" s="84"/>
      <c r="AS438" s="84"/>
      <c r="AT438" s="84"/>
      <c r="AU438" s="84"/>
      <c r="AV438" s="84"/>
      <c r="AW438" s="84"/>
      <c r="AX438" s="84"/>
      <c r="AY438" s="84"/>
      <c r="AZ438" s="84"/>
      <c r="BA438" s="84"/>
      <c r="BB438" s="84"/>
      <c r="BC438" s="84"/>
      <c r="BD438" s="84"/>
      <c r="BE438" s="84"/>
      <c r="BF438" s="84"/>
      <c r="BG438" s="84"/>
      <c r="BH438" s="84"/>
      <c r="BI438" s="84"/>
      <c r="BJ438" s="84"/>
      <c r="BK438" s="84"/>
      <c r="BL438" s="84"/>
      <c r="BM438" s="84"/>
      <c r="BN438" s="84"/>
      <c r="BO438" s="84"/>
      <c r="BP438" s="84"/>
      <c r="BQ438" s="84"/>
      <c r="BR438" s="84"/>
      <c r="BS438" s="84"/>
      <c r="BT438" s="84"/>
      <c r="BU438" s="84"/>
      <c r="BV438" s="84"/>
      <c r="BW438" s="84"/>
      <c r="BX438" s="84"/>
      <c r="BY438" s="84"/>
      <c r="BZ438" s="84"/>
      <c r="CA438" s="84"/>
      <c r="CB438" s="84"/>
      <c r="CC438" s="84"/>
      <c r="CD438" s="84"/>
      <c r="CE438" s="84"/>
      <c r="CF438" s="84"/>
      <c r="CG438" s="84"/>
      <c r="CH438" s="84"/>
      <c r="CI438" s="84"/>
      <c r="CJ438" s="84"/>
      <c r="CK438" s="84"/>
      <c r="CL438" s="84"/>
      <c r="CM438" s="84"/>
      <c r="CN438" s="84"/>
      <c r="CO438" s="84"/>
      <c r="CP438" s="84"/>
      <c r="CQ438" s="84"/>
      <c r="CR438" s="84"/>
      <c r="CS438" s="84"/>
      <c r="CT438" s="84"/>
      <c r="CU438" s="84"/>
      <c r="CV438" s="84"/>
      <c r="CW438" s="84"/>
      <c r="CX438" s="84"/>
      <c r="CY438" s="84"/>
      <c r="CZ438" s="84"/>
      <c r="DA438" s="84"/>
    </row>
    <row r="439" spans="1:105" x14ac:dyDescent="0.3">
      <c r="A439" s="84"/>
      <c r="B439" s="86"/>
      <c r="C439" s="84"/>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4"/>
      <c r="AC439" s="84"/>
      <c r="AD439" s="84"/>
      <c r="AE439" s="84"/>
      <c r="AF439" s="84"/>
      <c r="AG439" s="84"/>
      <c r="AH439" s="84"/>
      <c r="AI439" s="84"/>
      <c r="AJ439" s="84"/>
      <c r="AK439" s="84"/>
      <c r="AL439" s="84"/>
      <c r="AM439" s="84"/>
      <c r="AN439" s="84"/>
      <c r="AO439" s="84"/>
      <c r="AP439" s="84"/>
      <c r="AQ439" s="84"/>
      <c r="AR439" s="84"/>
      <c r="AS439" s="84"/>
      <c r="AT439" s="84"/>
      <c r="AU439" s="84"/>
      <c r="AV439" s="84"/>
      <c r="AW439" s="84"/>
      <c r="AX439" s="84"/>
      <c r="AY439" s="84"/>
      <c r="AZ439" s="84"/>
      <c r="BA439" s="84"/>
      <c r="BB439" s="84"/>
      <c r="BC439" s="84"/>
      <c r="BD439" s="84"/>
      <c r="BE439" s="84"/>
      <c r="BF439" s="84"/>
      <c r="BG439" s="84"/>
      <c r="BH439" s="84"/>
      <c r="BI439" s="84"/>
      <c r="BJ439" s="84"/>
      <c r="BK439" s="84"/>
      <c r="BL439" s="84"/>
      <c r="BM439" s="84"/>
      <c r="BN439" s="84"/>
      <c r="BO439" s="84"/>
      <c r="BP439" s="84"/>
      <c r="BQ439" s="84"/>
      <c r="BR439" s="84"/>
      <c r="BS439" s="84"/>
      <c r="BT439" s="84"/>
      <c r="BU439" s="84"/>
      <c r="BV439" s="84"/>
      <c r="BW439" s="84"/>
      <c r="BX439" s="84"/>
      <c r="BY439" s="84"/>
      <c r="BZ439" s="84"/>
      <c r="CA439" s="84"/>
      <c r="CB439" s="84"/>
      <c r="CC439" s="84"/>
      <c r="CD439" s="84"/>
      <c r="CE439" s="84"/>
      <c r="CF439" s="84"/>
      <c r="CG439" s="84"/>
      <c r="CH439" s="84"/>
      <c r="CI439" s="84"/>
      <c r="CJ439" s="84"/>
      <c r="CK439" s="84"/>
      <c r="CL439" s="84"/>
      <c r="CM439" s="84"/>
      <c r="CN439" s="84"/>
      <c r="CO439" s="84"/>
      <c r="CP439" s="84"/>
      <c r="CQ439" s="84"/>
      <c r="CR439" s="84"/>
      <c r="CS439" s="84"/>
      <c r="CT439" s="84"/>
      <c r="CU439" s="84"/>
      <c r="CV439" s="84"/>
      <c r="CW439" s="84"/>
      <c r="CX439" s="84"/>
      <c r="CY439" s="84"/>
      <c r="CZ439" s="84"/>
      <c r="DA439" s="84"/>
    </row>
    <row r="440" spans="1:105" x14ac:dyDescent="0.3">
      <c r="A440" s="84"/>
      <c r="B440" s="86"/>
      <c r="C440" s="84"/>
      <c r="D440" s="84"/>
      <c r="E440" s="84"/>
      <c r="F440" s="84"/>
      <c r="G440" s="84"/>
      <c r="H440" s="84"/>
      <c r="I440" s="84"/>
      <c r="J440" s="84"/>
      <c r="K440" s="84"/>
      <c r="L440" s="84"/>
      <c r="M440" s="84"/>
      <c r="N440" s="84"/>
      <c r="O440" s="84"/>
      <c r="P440" s="84"/>
      <c r="Q440" s="84"/>
      <c r="R440" s="84"/>
      <c r="S440" s="84"/>
      <c r="T440" s="84"/>
      <c r="U440" s="84"/>
      <c r="V440" s="84"/>
      <c r="W440" s="84"/>
      <c r="X440" s="84"/>
      <c r="Y440" s="84"/>
      <c r="Z440" s="84"/>
      <c r="AA440" s="84"/>
      <c r="AB440" s="84"/>
      <c r="AC440" s="84"/>
      <c r="AD440" s="84"/>
      <c r="AE440" s="84"/>
      <c r="AF440" s="84"/>
      <c r="AG440" s="84"/>
      <c r="AH440" s="84"/>
      <c r="AI440" s="84"/>
      <c r="AJ440" s="84"/>
      <c r="AK440" s="84"/>
      <c r="AL440" s="84"/>
      <c r="AM440" s="84"/>
      <c r="AN440" s="84"/>
      <c r="AO440" s="84"/>
      <c r="AP440" s="84"/>
      <c r="AQ440" s="84"/>
      <c r="AR440" s="84"/>
      <c r="AS440" s="84"/>
      <c r="AT440" s="84"/>
      <c r="AU440" s="84"/>
      <c r="AV440" s="84"/>
      <c r="AW440" s="84"/>
      <c r="AX440" s="84"/>
      <c r="AY440" s="84"/>
      <c r="AZ440" s="84"/>
      <c r="BA440" s="84"/>
      <c r="BB440" s="84"/>
      <c r="BC440" s="84"/>
      <c r="BD440" s="84"/>
      <c r="BE440" s="84"/>
      <c r="BF440" s="84"/>
      <c r="BG440" s="84"/>
      <c r="BH440" s="84"/>
      <c r="BI440" s="84"/>
      <c r="BJ440" s="84"/>
      <c r="BK440" s="84"/>
      <c r="BL440" s="84"/>
      <c r="BM440" s="84"/>
      <c r="BN440" s="84"/>
      <c r="BO440" s="84"/>
      <c r="BP440" s="84"/>
      <c r="BQ440" s="84"/>
      <c r="BR440" s="84"/>
      <c r="BS440" s="84"/>
      <c r="BT440" s="84"/>
      <c r="BU440" s="84"/>
      <c r="BV440" s="84"/>
      <c r="BW440" s="84"/>
      <c r="BX440" s="84"/>
      <c r="BY440" s="84"/>
      <c r="BZ440" s="84"/>
      <c r="CA440" s="84"/>
      <c r="CB440" s="84"/>
      <c r="CC440" s="84"/>
      <c r="CD440" s="84"/>
      <c r="CE440" s="84"/>
      <c r="CF440" s="84"/>
      <c r="CG440" s="84"/>
      <c r="CH440" s="84"/>
      <c r="CI440" s="84"/>
      <c r="CJ440" s="84"/>
      <c r="CK440" s="84"/>
      <c r="CL440" s="84"/>
      <c r="CM440" s="84"/>
      <c r="CN440" s="84"/>
      <c r="CO440" s="84"/>
      <c r="CP440" s="84"/>
      <c r="CQ440" s="84"/>
      <c r="CR440" s="84"/>
      <c r="CS440" s="84"/>
      <c r="CT440" s="84"/>
      <c r="CU440" s="84"/>
      <c r="CV440" s="84"/>
      <c r="CW440" s="84"/>
      <c r="CX440" s="84"/>
      <c r="CY440" s="84"/>
      <c r="CZ440" s="84"/>
      <c r="DA440" s="84"/>
    </row>
    <row r="441" spans="1:105" x14ac:dyDescent="0.3">
      <c r="A441" s="84"/>
      <c r="B441" s="86"/>
      <c r="C441" s="84"/>
      <c r="D441" s="84"/>
      <c r="E441" s="84"/>
      <c r="F441" s="84"/>
      <c r="G441" s="84"/>
      <c r="H441" s="84"/>
      <c r="I441" s="84"/>
      <c r="J441" s="84"/>
      <c r="K441" s="84"/>
      <c r="L441" s="84"/>
      <c r="M441" s="84"/>
      <c r="N441" s="84"/>
      <c r="O441" s="84"/>
      <c r="P441" s="84"/>
      <c r="Q441" s="84"/>
      <c r="R441" s="84"/>
      <c r="S441" s="84"/>
      <c r="T441" s="84"/>
      <c r="U441" s="84"/>
      <c r="V441" s="84"/>
      <c r="W441" s="84"/>
      <c r="X441" s="84"/>
      <c r="Y441" s="84"/>
      <c r="Z441" s="84"/>
      <c r="AA441" s="84"/>
      <c r="AB441" s="84"/>
      <c r="AC441" s="84"/>
      <c r="AD441" s="84"/>
      <c r="AE441" s="84"/>
      <c r="AF441" s="84"/>
      <c r="AG441" s="84"/>
      <c r="AH441" s="84"/>
      <c r="AI441" s="84"/>
      <c r="AJ441" s="84"/>
      <c r="AK441" s="84"/>
      <c r="AL441" s="84"/>
      <c r="AM441" s="84"/>
      <c r="AN441" s="84"/>
      <c r="AO441" s="84"/>
      <c r="AP441" s="84"/>
      <c r="AQ441" s="84"/>
      <c r="AR441" s="84"/>
      <c r="AS441" s="84"/>
      <c r="AT441" s="84"/>
      <c r="AU441" s="84"/>
      <c r="AV441" s="84"/>
      <c r="AW441" s="84"/>
      <c r="AX441" s="84"/>
      <c r="AY441" s="84"/>
      <c r="AZ441" s="84"/>
      <c r="BA441" s="84"/>
      <c r="BB441" s="84"/>
      <c r="BC441" s="84"/>
      <c r="BD441" s="84"/>
      <c r="BE441" s="84"/>
      <c r="BF441" s="84"/>
      <c r="BG441" s="84"/>
      <c r="BH441" s="84"/>
      <c r="BI441" s="84"/>
      <c r="BJ441" s="84"/>
      <c r="BK441" s="84"/>
      <c r="BL441" s="84"/>
      <c r="BM441" s="84"/>
      <c r="BN441" s="84"/>
      <c r="BO441" s="84"/>
      <c r="BP441" s="84"/>
      <c r="BQ441" s="84"/>
      <c r="BR441" s="84"/>
      <c r="BS441" s="84"/>
      <c r="BT441" s="84"/>
      <c r="BU441" s="84"/>
      <c r="BV441" s="84"/>
      <c r="BW441" s="84"/>
      <c r="BX441" s="84"/>
      <c r="BY441" s="84"/>
      <c r="BZ441" s="84"/>
      <c r="CA441" s="84"/>
      <c r="CB441" s="84"/>
      <c r="CC441" s="84"/>
      <c r="CD441" s="84"/>
      <c r="CE441" s="84"/>
      <c r="CF441" s="84"/>
      <c r="CG441" s="84"/>
      <c r="CH441" s="84"/>
      <c r="CI441" s="84"/>
      <c r="CJ441" s="84"/>
      <c r="CK441" s="84"/>
      <c r="CL441" s="84"/>
      <c r="CM441" s="84"/>
      <c r="CN441" s="84"/>
      <c r="CO441" s="84"/>
      <c r="CP441" s="84"/>
      <c r="CQ441" s="84"/>
      <c r="CR441" s="84"/>
      <c r="CS441" s="84"/>
      <c r="CT441" s="84"/>
      <c r="CU441" s="84"/>
      <c r="CV441" s="84"/>
      <c r="CW441" s="84"/>
      <c r="CX441" s="84"/>
      <c r="CY441" s="84"/>
      <c r="CZ441" s="84"/>
      <c r="DA441" s="84"/>
    </row>
    <row r="442" spans="1:105" x14ac:dyDescent="0.3">
      <c r="A442" s="84"/>
      <c r="B442" s="86"/>
      <c r="C442" s="84"/>
      <c r="D442" s="84"/>
      <c r="E442" s="84"/>
      <c r="F442" s="84"/>
      <c r="G442" s="84"/>
      <c r="H442" s="84"/>
      <c r="I442" s="84"/>
      <c r="J442" s="84"/>
      <c r="K442" s="84"/>
      <c r="L442" s="84"/>
      <c r="M442" s="84"/>
      <c r="N442" s="84"/>
      <c r="O442" s="84"/>
      <c r="P442" s="84"/>
      <c r="Q442" s="84"/>
      <c r="R442" s="84"/>
      <c r="S442" s="84"/>
      <c r="T442" s="84"/>
      <c r="U442" s="84"/>
      <c r="V442" s="84"/>
      <c r="W442" s="84"/>
      <c r="X442" s="84"/>
      <c r="Y442" s="84"/>
      <c r="Z442" s="84"/>
      <c r="AA442" s="84"/>
      <c r="AB442" s="84"/>
      <c r="AC442" s="84"/>
      <c r="AD442" s="84"/>
      <c r="AE442" s="84"/>
      <c r="AF442" s="84"/>
      <c r="AG442" s="84"/>
      <c r="AH442" s="84"/>
      <c r="AI442" s="84"/>
      <c r="AJ442" s="84"/>
      <c r="AK442" s="84"/>
      <c r="AL442" s="84"/>
      <c r="AM442" s="84"/>
      <c r="AN442" s="84"/>
      <c r="AO442" s="84"/>
      <c r="AP442" s="84"/>
      <c r="AQ442" s="84"/>
      <c r="AR442" s="84"/>
      <c r="AS442" s="84"/>
      <c r="AT442" s="84"/>
      <c r="AU442" s="84"/>
      <c r="AV442" s="84"/>
      <c r="AW442" s="84"/>
      <c r="AX442" s="84"/>
      <c r="AY442" s="84"/>
      <c r="AZ442" s="84"/>
      <c r="BA442" s="84"/>
      <c r="BB442" s="84"/>
      <c r="BC442" s="84"/>
      <c r="BD442" s="84"/>
      <c r="BE442" s="84"/>
      <c r="BF442" s="84"/>
      <c r="BG442" s="84"/>
      <c r="BH442" s="84"/>
      <c r="BI442" s="84"/>
      <c r="BJ442" s="84"/>
      <c r="BK442" s="84"/>
      <c r="BL442" s="84"/>
      <c r="BM442" s="84"/>
      <c r="BN442" s="84"/>
      <c r="BO442" s="84"/>
      <c r="BP442" s="84"/>
      <c r="BQ442" s="84"/>
      <c r="BR442" s="84"/>
      <c r="BS442" s="84"/>
      <c r="BT442" s="84"/>
      <c r="BU442" s="84"/>
      <c r="BV442" s="84"/>
      <c r="BW442" s="84"/>
      <c r="BX442" s="84"/>
      <c r="BY442" s="84"/>
      <c r="BZ442" s="84"/>
      <c r="CA442" s="84"/>
      <c r="CB442" s="84"/>
      <c r="CC442" s="84"/>
      <c r="CD442" s="84"/>
      <c r="CE442" s="84"/>
      <c r="CF442" s="84"/>
      <c r="CG442" s="84"/>
      <c r="CH442" s="84"/>
      <c r="CI442" s="84"/>
      <c r="CJ442" s="84"/>
      <c r="CK442" s="84"/>
      <c r="CL442" s="84"/>
      <c r="CM442" s="84"/>
      <c r="CN442" s="84"/>
      <c r="CO442" s="84"/>
      <c r="CP442" s="84"/>
      <c r="CQ442" s="84"/>
      <c r="CR442" s="84"/>
      <c r="CS442" s="84"/>
      <c r="CT442" s="84"/>
      <c r="CU442" s="84"/>
      <c r="CV442" s="84"/>
      <c r="CW442" s="84"/>
      <c r="CX442" s="84"/>
      <c r="CY442" s="84"/>
      <c r="CZ442" s="84"/>
      <c r="DA442" s="84"/>
    </row>
    <row r="443" spans="1:105" x14ac:dyDescent="0.3">
      <c r="A443" s="84"/>
      <c r="B443" s="86"/>
      <c r="C443" s="84"/>
      <c r="D443" s="84"/>
      <c r="E443" s="84"/>
      <c r="F443" s="84"/>
      <c r="G443" s="84"/>
      <c r="H443" s="84"/>
      <c r="I443" s="84"/>
      <c r="J443" s="84"/>
      <c r="K443" s="84"/>
      <c r="L443" s="84"/>
      <c r="M443" s="84"/>
      <c r="N443" s="84"/>
      <c r="O443" s="84"/>
      <c r="P443" s="84"/>
      <c r="Q443" s="84"/>
      <c r="R443" s="84"/>
      <c r="S443" s="84"/>
      <c r="T443" s="84"/>
      <c r="U443" s="84"/>
      <c r="V443" s="84"/>
      <c r="W443" s="84"/>
      <c r="X443" s="84"/>
      <c r="Y443" s="84"/>
      <c r="Z443" s="84"/>
      <c r="AA443" s="84"/>
      <c r="AB443" s="84"/>
      <c r="AC443" s="84"/>
      <c r="AD443" s="84"/>
      <c r="AE443" s="84"/>
      <c r="AF443" s="84"/>
      <c r="AG443" s="84"/>
      <c r="AH443" s="84"/>
      <c r="AI443" s="84"/>
      <c r="AJ443" s="84"/>
      <c r="AK443" s="84"/>
      <c r="AL443" s="84"/>
      <c r="AM443" s="84"/>
      <c r="AN443" s="84"/>
      <c r="AO443" s="84"/>
      <c r="AP443" s="84"/>
      <c r="AQ443" s="84"/>
      <c r="AR443" s="84"/>
      <c r="AS443" s="84"/>
      <c r="AT443" s="84"/>
      <c r="AU443" s="84"/>
      <c r="AV443" s="84"/>
      <c r="AW443" s="84"/>
      <c r="AX443" s="84"/>
      <c r="AY443" s="84"/>
      <c r="AZ443" s="84"/>
      <c r="BA443" s="84"/>
      <c r="BB443" s="84"/>
      <c r="BC443" s="84"/>
      <c r="BD443" s="84"/>
      <c r="BE443" s="84"/>
      <c r="BF443" s="84"/>
      <c r="BG443" s="84"/>
      <c r="BH443" s="84"/>
      <c r="BI443" s="84"/>
      <c r="BJ443" s="84"/>
      <c r="BK443" s="84"/>
      <c r="BL443" s="84"/>
      <c r="BM443" s="84"/>
      <c r="BN443" s="84"/>
      <c r="BO443" s="84"/>
      <c r="BP443" s="84"/>
      <c r="BQ443" s="84"/>
      <c r="BR443" s="84"/>
      <c r="BS443" s="84"/>
      <c r="BT443" s="84"/>
      <c r="BU443" s="84"/>
      <c r="BV443" s="84"/>
      <c r="BW443" s="84"/>
      <c r="BX443" s="84"/>
      <c r="BY443" s="84"/>
      <c r="BZ443" s="84"/>
      <c r="CA443" s="84"/>
      <c r="CB443" s="84"/>
      <c r="CC443" s="84"/>
      <c r="CD443" s="84"/>
      <c r="CE443" s="84"/>
      <c r="CF443" s="84"/>
      <c r="CG443" s="84"/>
      <c r="CH443" s="84"/>
      <c r="CI443" s="84"/>
      <c r="CJ443" s="84"/>
      <c r="CK443" s="84"/>
      <c r="CL443" s="84"/>
      <c r="CM443" s="84"/>
      <c r="CN443" s="84"/>
      <c r="CO443" s="84"/>
      <c r="CP443" s="84"/>
      <c r="CQ443" s="84"/>
      <c r="CR443" s="84"/>
      <c r="CS443" s="84"/>
      <c r="CT443" s="84"/>
      <c r="CU443" s="84"/>
      <c r="CV443" s="84"/>
      <c r="CW443" s="84"/>
      <c r="CX443" s="84"/>
      <c r="CY443" s="84"/>
      <c r="CZ443" s="84"/>
      <c r="DA443" s="84"/>
    </row>
    <row r="444" spans="1:105" x14ac:dyDescent="0.3">
      <c r="A444" s="84"/>
      <c r="B444" s="86"/>
      <c r="C444" s="84"/>
      <c r="D444" s="84"/>
      <c r="E444" s="84"/>
      <c r="F444" s="84"/>
      <c r="G444" s="84"/>
      <c r="H444" s="84"/>
      <c r="I444" s="84"/>
      <c r="J444" s="84"/>
      <c r="K444" s="84"/>
      <c r="L444" s="84"/>
      <c r="M444" s="84"/>
      <c r="N444" s="84"/>
      <c r="O444" s="84"/>
      <c r="P444" s="84"/>
      <c r="Q444" s="84"/>
      <c r="R444" s="84"/>
      <c r="S444" s="84"/>
      <c r="T444" s="84"/>
      <c r="U444" s="84"/>
      <c r="V444" s="84"/>
      <c r="W444" s="84"/>
      <c r="X444" s="84"/>
      <c r="Y444" s="84"/>
      <c r="Z444" s="84"/>
      <c r="AA444" s="84"/>
      <c r="AB444" s="84"/>
      <c r="AC444" s="84"/>
      <c r="AD444" s="84"/>
      <c r="AE444" s="84"/>
      <c r="AF444" s="84"/>
      <c r="AG444" s="84"/>
      <c r="AH444" s="84"/>
      <c r="AI444" s="84"/>
      <c r="AJ444" s="84"/>
      <c r="AK444" s="84"/>
      <c r="AL444" s="84"/>
      <c r="AM444" s="84"/>
      <c r="AN444" s="84"/>
      <c r="AO444" s="84"/>
      <c r="AP444" s="84"/>
      <c r="AQ444" s="84"/>
      <c r="AR444" s="84"/>
      <c r="AS444" s="84"/>
      <c r="AT444" s="84"/>
      <c r="AU444" s="84"/>
      <c r="AV444" s="84"/>
      <c r="AW444" s="84"/>
      <c r="AX444" s="84"/>
      <c r="AY444" s="84"/>
      <c r="AZ444" s="84"/>
      <c r="BA444" s="84"/>
      <c r="BB444" s="84"/>
      <c r="BC444" s="84"/>
      <c r="BD444" s="84"/>
      <c r="BE444" s="84"/>
      <c r="BF444" s="84"/>
      <c r="BG444" s="84"/>
      <c r="BH444" s="84"/>
      <c r="BI444" s="84"/>
      <c r="BJ444" s="84"/>
      <c r="BK444" s="84"/>
      <c r="BL444" s="84"/>
      <c r="BM444" s="84"/>
      <c r="BN444" s="84"/>
      <c r="BO444" s="84"/>
      <c r="BP444" s="84"/>
      <c r="BQ444" s="84"/>
      <c r="BR444" s="84"/>
      <c r="BS444" s="84"/>
      <c r="BT444" s="84"/>
      <c r="BU444" s="84"/>
      <c r="BV444" s="84"/>
      <c r="BW444" s="84"/>
      <c r="BX444" s="84"/>
      <c r="BY444" s="84"/>
      <c r="BZ444" s="84"/>
      <c r="CA444" s="84"/>
      <c r="CB444" s="84"/>
      <c r="CC444" s="84"/>
      <c r="CD444" s="84"/>
      <c r="CE444" s="84"/>
      <c r="CF444" s="84"/>
      <c r="CG444" s="84"/>
      <c r="CH444" s="84"/>
      <c r="CI444" s="84"/>
      <c r="CJ444" s="84"/>
      <c r="CK444" s="84"/>
      <c r="CL444" s="84"/>
      <c r="CM444" s="84"/>
      <c r="CN444" s="84"/>
      <c r="CO444" s="84"/>
      <c r="CP444" s="84"/>
      <c r="CQ444" s="84"/>
      <c r="CR444" s="84"/>
      <c r="CS444" s="84"/>
      <c r="CT444" s="84"/>
      <c r="CU444" s="84"/>
      <c r="CV444" s="84"/>
      <c r="CW444" s="84"/>
      <c r="CX444" s="84"/>
      <c r="CY444" s="84"/>
      <c r="CZ444" s="84"/>
      <c r="DA444" s="84"/>
    </row>
    <row r="445" spans="1:105" x14ac:dyDescent="0.3">
      <c r="A445" s="84"/>
      <c r="B445" s="86"/>
      <c r="C445" s="84"/>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c r="AB445" s="84"/>
      <c r="AC445" s="84"/>
      <c r="AD445" s="84"/>
      <c r="AE445" s="84"/>
      <c r="AF445" s="84"/>
      <c r="AG445" s="84"/>
      <c r="AH445" s="84"/>
      <c r="AI445" s="84"/>
      <c r="AJ445" s="84"/>
      <c r="AK445" s="84"/>
      <c r="AL445" s="84"/>
      <c r="AM445" s="84"/>
      <c r="AN445" s="84"/>
      <c r="AO445" s="84"/>
      <c r="AP445" s="84"/>
      <c r="AQ445" s="84"/>
      <c r="AR445" s="84"/>
      <c r="AS445" s="84"/>
      <c r="AT445" s="84"/>
      <c r="AU445" s="84"/>
      <c r="AV445" s="84"/>
      <c r="AW445" s="84"/>
      <c r="AX445" s="84"/>
      <c r="AY445" s="84"/>
      <c r="AZ445" s="84"/>
      <c r="BA445" s="84"/>
      <c r="BB445" s="84"/>
      <c r="BC445" s="84"/>
      <c r="BD445" s="84"/>
      <c r="BE445" s="84"/>
      <c r="BF445" s="84"/>
      <c r="BG445" s="84"/>
      <c r="BH445" s="84"/>
      <c r="BI445" s="84"/>
      <c r="BJ445" s="84"/>
      <c r="BK445" s="84"/>
      <c r="BL445" s="84"/>
      <c r="BM445" s="84"/>
      <c r="BN445" s="84"/>
      <c r="BO445" s="84"/>
      <c r="BP445" s="84"/>
      <c r="BQ445" s="84"/>
      <c r="BR445" s="84"/>
      <c r="BS445" s="84"/>
      <c r="BT445" s="84"/>
      <c r="BU445" s="84"/>
      <c r="BV445" s="84"/>
      <c r="BW445" s="84"/>
      <c r="BX445" s="84"/>
      <c r="BY445" s="84"/>
      <c r="BZ445" s="84"/>
      <c r="CA445" s="84"/>
      <c r="CB445" s="84"/>
      <c r="CC445" s="84"/>
      <c r="CD445" s="84"/>
      <c r="CE445" s="84"/>
      <c r="CF445" s="84"/>
      <c r="CG445" s="84"/>
      <c r="CH445" s="84"/>
      <c r="CI445" s="84"/>
      <c r="CJ445" s="84"/>
      <c r="CK445" s="84"/>
      <c r="CL445" s="84"/>
      <c r="CM445" s="84"/>
      <c r="CN445" s="84"/>
      <c r="CO445" s="84"/>
      <c r="CP445" s="84"/>
      <c r="CQ445" s="84"/>
      <c r="CR445" s="84"/>
      <c r="CS445" s="84"/>
      <c r="CT445" s="84"/>
      <c r="CU445" s="84"/>
      <c r="CV445" s="84"/>
      <c r="CW445" s="84"/>
      <c r="CX445" s="84"/>
      <c r="CY445" s="84"/>
      <c r="CZ445" s="84"/>
      <c r="DA445" s="84"/>
    </row>
    <row r="446" spans="1:105" x14ac:dyDescent="0.3">
      <c r="A446" s="84"/>
      <c r="B446" s="86"/>
      <c r="C446" s="84"/>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84"/>
      <c r="AK446" s="84"/>
      <c r="AL446" s="84"/>
      <c r="AM446" s="84"/>
      <c r="AN446" s="84"/>
      <c r="AO446" s="84"/>
      <c r="AP446" s="84"/>
      <c r="AQ446" s="84"/>
      <c r="AR446" s="84"/>
      <c r="AS446" s="84"/>
      <c r="AT446" s="84"/>
      <c r="AU446" s="84"/>
      <c r="AV446" s="84"/>
      <c r="AW446" s="84"/>
      <c r="AX446" s="84"/>
      <c r="AY446" s="84"/>
      <c r="AZ446" s="84"/>
      <c r="BA446" s="84"/>
      <c r="BB446" s="84"/>
      <c r="BC446" s="84"/>
      <c r="BD446" s="84"/>
      <c r="BE446" s="84"/>
      <c r="BF446" s="84"/>
      <c r="BG446" s="84"/>
      <c r="BH446" s="84"/>
      <c r="BI446" s="84"/>
      <c r="BJ446" s="84"/>
      <c r="BK446" s="84"/>
      <c r="BL446" s="84"/>
      <c r="BM446" s="84"/>
      <c r="BN446" s="84"/>
      <c r="BO446" s="84"/>
      <c r="BP446" s="84"/>
      <c r="BQ446" s="84"/>
      <c r="BR446" s="84"/>
      <c r="BS446" s="84"/>
      <c r="BT446" s="84"/>
      <c r="BU446" s="84"/>
      <c r="BV446" s="84"/>
      <c r="BW446" s="84"/>
      <c r="BX446" s="84"/>
      <c r="BY446" s="84"/>
      <c r="BZ446" s="84"/>
      <c r="CA446" s="84"/>
      <c r="CB446" s="84"/>
      <c r="CC446" s="84"/>
      <c r="CD446" s="84"/>
      <c r="CE446" s="84"/>
      <c r="CF446" s="84"/>
      <c r="CG446" s="84"/>
      <c r="CH446" s="84"/>
      <c r="CI446" s="84"/>
      <c r="CJ446" s="84"/>
      <c r="CK446" s="84"/>
      <c r="CL446" s="84"/>
      <c r="CM446" s="84"/>
      <c r="CN446" s="84"/>
      <c r="CO446" s="84"/>
      <c r="CP446" s="84"/>
      <c r="CQ446" s="84"/>
      <c r="CR446" s="84"/>
      <c r="CS446" s="84"/>
      <c r="CT446" s="84"/>
      <c r="CU446" s="84"/>
      <c r="CV446" s="84"/>
      <c r="CW446" s="84"/>
      <c r="CX446" s="84"/>
      <c r="CY446" s="84"/>
      <c r="CZ446" s="84"/>
      <c r="DA446" s="84"/>
    </row>
    <row r="447" spans="1:105" x14ac:dyDescent="0.3">
      <c r="A447" s="84"/>
      <c r="B447" s="86"/>
      <c r="C447" s="84"/>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4"/>
      <c r="AC447" s="84"/>
      <c r="AD447" s="84"/>
      <c r="AE447" s="84"/>
      <c r="AF447" s="84"/>
      <c r="AG447" s="84"/>
      <c r="AH447" s="84"/>
      <c r="AI447" s="84"/>
      <c r="AJ447" s="84"/>
      <c r="AK447" s="84"/>
      <c r="AL447" s="84"/>
      <c r="AM447" s="84"/>
      <c r="AN447" s="84"/>
      <c r="AO447" s="84"/>
      <c r="AP447" s="84"/>
      <c r="AQ447" s="84"/>
      <c r="AR447" s="84"/>
      <c r="AS447" s="84"/>
      <c r="AT447" s="84"/>
      <c r="AU447" s="84"/>
      <c r="AV447" s="84"/>
      <c r="AW447" s="84"/>
      <c r="AX447" s="84"/>
      <c r="AY447" s="84"/>
      <c r="AZ447" s="84"/>
      <c r="BA447" s="84"/>
      <c r="BB447" s="84"/>
      <c r="BC447" s="84"/>
      <c r="BD447" s="84"/>
      <c r="BE447" s="84"/>
      <c r="BF447" s="84"/>
      <c r="BG447" s="84"/>
      <c r="BH447" s="84"/>
      <c r="BI447" s="84"/>
      <c r="BJ447" s="84"/>
      <c r="BK447" s="84"/>
      <c r="BL447" s="84"/>
      <c r="BM447" s="84"/>
      <c r="BN447" s="84"/>
      <c r="BO447" s="84"/>
      <c r="BP447" s="84"/>
      <c r="BQ447" s="84"/>
      <c r="BR447" s="84"/>
      <c r="BS447" s="84"/>
      <c r="BT447" s="84"/>
      <c r="BU447" s="84"/>
      <c r="BV447" s="84"/>
      <c r="BW447" s="84"/>
      <c r="BX447" s="84"/>
      <c r="BY447" s="84"/>
      <c r="BZ447" s="84"/>
      <c r="CA447" s="84"/>
      <c r="CB447" s="84"/>
      <c r="CC447" s="84"/>
      <c r="CD447" s="84"/>
      <c r="CE447" s="84"/>
      <c r="CF447" s="84"/>
      <c r="CG447" s="84"/>
      <c r="CH447" s="84"/>
      <c r="CI447" s="84"/>
      <c r="CJ447" s="84"/>
      <c r="CK447" s="84"/>
      <c r="CL447" s="84"/>
      <c r="CM447" s="84"/>
      <c r="CN447" s="84"/>
      <c r="CO447" s="84"/>
      <c r="CP447" s="84"/>
      <c r="CQ447" s="84"/>
      <c r="CR447" s="84"/>
      <c r="CS447" s="84"/>
      <c r="CT447" s="84"/>
      <c r="CU447" s="84"/>
      <c r="CV447" s="84"/>
      <c r="CW447" s="84"/>
      <c r="CX447" s="84"/>
      <c r="CY447" s="84"/>
      <c r="CZ447" s="84"/>
      <c r="DA447" s="84"/>
    </row>
    <row r="448" spans="1:105" x14ac:dyDescent="0.3">
      <c r="A448" s="84"/>
      <c r="B448" s="86"/>
      <c r="C448" s="84"/>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c r="AC448" s="84"/>
      <c r="AD448" s="84"/>
      <c r="AE448" s="84"/>
      <c r="AF448" s="84"/>
      <c r="AG448" s="84"/>
      <c r="AH448" s="84"/>
      <c r="AI448" s="84"/>
      <c r="AJ448" s="84"/>
      <c r="AK448" s="84"/>
      <c r="AL448" s="84"/>
      <c r="AM448" s="84"/>
      <c r="AN448" s="84"/>
      <c r="AO448" s="84"/>
      <c r="AP448" s="84"/>
      <c r="AQ448" s="84"/>
      <c r="AR448" s="84"/>
      <c r="AS448" s="84"/>
      <c r="AT448" s="84"/>
      <c r="AU448" s="84"/>
      <c r="AV448" s="84"/>
      <c r="AW448" s="84"/>
      <c r="AX448" s="84"/>
      <c r="AY448" s="84"/>
      <c r="AZ448" s="84"/>
      <c r="BA448" s="84"/>
      <c r="BB448" s="84"/>
      <c r="BC448" s="84"/>
      <c r="BD448" s="84"/>
      <c r="BE448" s="84"/>
      <c r="BF448" s="84"/>
      <c r="BG448" s="84"/>
      <c r="BH448" s="84"/>
      <c r="BI448" s="84"/>
      <c r="BJ448" s="84"/>
      <c r="BK448" s="84"/>
      <c r="BL448" s="84"/>
      <c r="BM448" s="84"/>
      <c r="BN448" s="84"/>
      <c r="BO448" s="84"/>
      <c r="BP448" s="84"/>
      <c r="BQ448" s="84"/>
      <c r="BR448" s="84"/>
      <c r="BS448" s="84"/>
      <c r="BT448" s="84"/>
      <c r="BU448" s="84"/>
      <c r="BV448" s="84"/>
      <c r="BW448" s="84"/>
      <c r="BX448" s="84"/>
      <c r="BY448" s="84"/>
      <c r="BZ448" s="84"/>
      <c r="CA448" s="84"/>
      <c r="CB448" s="84"/>
      <c r="CC448" s="84"/>
      <c r="CD448" s="84"/>
      <c r="CE448" s="84"/>
      <c r="CF448" s="84"/>
      <c r="CG448" s="84"/>
      <c r="CH448" s="84"/>
      <c r="CI448" s="84"/>
      <c r="CJ448" s="84"/>
      <c r="CK448" s="84"/>
      <c r="CL448" s="84"/>
      <c r="CM448" s="84"/>
      <c r="CN448" s="84"/>
      <c r="CO448" s="84"/>
      <c r="CP448" s="84"/>
      <c r="CQ448" s="84"/>
      <c r="CR448" s="84"/>
      <c r="CS448" s="84"/>
      <c r="CT448" s="84"/>
      <c r="CU448" s="84"/>
      <c r="CV448" s="84"/>
      <c r="CW448" s="84"/>
      <c r="CX448" s="84"/>
      <c r="CY448" s="84"/>
      <c r="CZ448" s="84"/>
      <c r="DA448" s="84"/>
    </row>
    <row r="449" spans="1:105" x14ac:dyDescent="0.3">
      <c r="A449" s="84"/>
      <c r="B449" s="86"/>
      <c r="C449" s="84"/>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c r="AC449" s="84"/>
      <c r="AD449" s="84"/>
      <c r="AE449" s="84"/>
      <c r="AF449" s="84"/>
      <c r="AG449" s="84"/>
      <c r="AH449" s="84"/>
      <c r="AI449" s="84"/>
      <c r="AJ449" s="84"/>
      <c r="AK449" s="84"/>
      <c r="AL449" s="84"/>
      <c r="AM449" s="84"/>
      <c r="AN449" s="84"/>
      <c r="AO449" s="84"/>
      <c r="AP449" s="84"/>
      <c r="AQ449" s="84"/>
      <c r="AR449" s="84"/>
      <c r="AS449" s="84"/>
      <c r="AT449" s="84"/>
      <c r="AU449" s="84"/>
      <c r="AV449" s="84"/>
      <c r="AW449" s="84"/>
      <c r="AX449" s="84"/>
      <c r="AY449" s="84"/>
      <c r="AZ449" s="84"/>
      <c r="BA449" s="84"/>
      <c r="BB449" s="84"/>
      <c r="BC449" s="84"/>
      <c r="BD449" s="84"/>
      <c r="BE449" s="84"/>
      <c r="BF449" s="84"/>
      <c r="BG449" s="84"/>
      <c r="BH449" s="84"/>
      <c r="BI449" s="84"/>
      <c r="BJ449" s="84"/>
      <c r="BK449" s="84"/>
      <c r="BL449" s="84"/>
      <c r="BM449" s="84"/>
      <c r="BN449" s="84"/>
      <c r="BO449" s="84"/>
      <c r="BP449" s="84"/>
      <c r="BQ449" s="84"/>
      <c r="BR449" s="84"/>
      <c r="BS449" s="84"/>
      <c r="BT449" s="84"/>
      <c r="BU449" s="84"/>
      <c r="BV449" s="84"/>
      <c r="BW449" s="84"/>
      <c r="BX449" s="84"/>
      <c r="BY449" s="84"/>
      <c r="BZ449" s="84"/>
      <c r="CA449" s="84"/>
      <c r="CB449" s="84"/>
      <c r="CC449" s="84"/>
      <c r="CD449" s="84"/>
      <c r="CE449" s="84"/>
      <c r="CF449" s="84"/>
      <c r="CG449" s="84"/>
      <c r="CH449" s="84"/>
      <c r="CI449" s="84"/>
      <c r="CJ449" s="84"/>
      <c r="CK449" s="84"/>
      <c r="CL449" s="84"/>
      <c r="CM449" s="84"/>
      <c r="CN449" s="84"/>
      <c r="CO449" s="84"/>
      <c r="CP449" s="84"/>
      <c r="CQ449" s="84"/>
      <c r="CR449" s="84"/>
      <c r="CS449" s="84"/>
      <c r="CT449" s="84"/>
      <c r="CU449" s="84"/>
      <c r="CV449" s="84"/>
      <c r="CW449" s="84"/>
      <c r="CX449" s="84"/>
      <c r="CY449" s="84"/>
      <c r="CZ449" s="84"/>
      <c r="DA449" s="84"/>
    </row>
    <row r="450" spans="1:105" x14ac:dyDescent="0.3">
      <c r="A450" s="84"/>
      <c r="B450" s="86"/>
      <c r="C450" s="84"/>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4"/>
      <c r="AL450" s="84"/>
      <c r="AM450" s="84"/>
      <c r="AN450" s="84"/>
      <c r="AO450" s="84"/>
      <c r="AP450" s="84"/>
      <c r="AQ450" s="84"/>
      <c r="AR450" s="84"/>
      <c r="AS450" s="84"/>
      <c r="AT450" s="84"/>
      <c r="AU450" s="84"/>
      <c r="AV450" s="84"/>
      <c r="AW450" s="84"/>
      <c r="AX450" s="84"/>
      <c r="AY450" s="84"/>
      <c r="AZ450" s="84"/>
      <c r="BA450" s="84"/>
      <c r="BB450" s="84"/>
      <c r="BC450" s="84"/>
      <c r="BD450" s="84"/>
      <c r="BE450" s="84"/>
      <c r="BF450" s="84"/>
      <c r="BG450" s="84"/>
      <c r="BH450" s="84"/>
      <c r="BI450" s="84"/>
      <c r="BJ450" s="84"/>
      <c r="BK450" s="84"/>
      <c r="BL450" s="84"/>
      <c r="BM450" s="84"/>
      <c r="BN450" s="84"/>
      <c r="BO450" s="84"/>
      <c r="BP450" s="84"/>
      <c r="BQ450" s="84"/>
      <c r="BR450" s="84"/>
      <c r="BS450" s="84"/>
      <c r="BT450" s="84"/>
      <c r="BU450" s="84"/>
      <c r="BV450" s="84"/>
      <c r="BW450" s="84"/>
      <c r="BX450" s="84"/>
      <c r="BY450" s="84"/>
      <c r="BZ450" s="84"/>
      <c r="CA450" s="84"/>
      <c r="CB450" s="84"/>
      <c r="CC450" s="84"/>
      <c r="CD450" s="84"/>
      <c r="CE450" s="84"/>
      <c r="CF450" s="84"/>
      <c r="CG450" s="84"/>
      <c r="CH450" s="84"/>
      <c r="CI450" s="84"/>
      <c r="CJ450" s="84"/>
      <c r="CK450" s="84"/>
      <c r="CL450" s="84"/>
      <c r="CM450" s="84"/>
      <c r="CN450" s="84"/>
      <c r="CO450" s="84"/>
      <c r="CP450" s="84"/>
      <c r="CQ450" s="84"/>
      <c r="CR450" s="84"/>
      <c r="CS450" s="84"/>
      <c r="CT450" s="84"/>
      <c r="CU450" s="84"/>
      <c r="CV450" s="84"/>
      <c r="CW450" s="84"/>
      <c r="CX450" s="84"/>
      <c r="CY450" s="84"/>
      <c r="CZ450" s="84"/>
      <c r="DA450" s="84"/>
    </row>
    <row r="451" spans="1:105" x14ac:dyDescent="0.3">
      <c r="A451" s="84"/>
      <c r="B451" s="86"/>
      <c r="C451" s="84"/>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c r="AC451" s="84"/>
      <c r="AD451" s="84"/>
      <c r="AE451" s="84"/>
      <c r="AF451" s="84"/>
      <c r="AG451" s="84"/>
      <c r="AH451" s="84"/>
      <c r="AI451" s="84"/>
      <c r="AJ451" s="84"/>
      <c r="AK451" s="84"/>
      <c r="AL451" s="84"/>
      <c r="AM451" s="84"/>
      <c r="AN451" s="84"/>
      <c r="AO451" s="84"/>
      <c r="AP451" s="84"/>
      <c r="AQ451" s="84"/>
      <c r="AR451" s="84"/>
      <c r="AS451" s="84"/>
      <c r="AT451" s="84"/>
      <c r="AU451" s="84"/>
      <c r="AV451" s="84"/>
      <c r="AW451" s="84"/>
      <c r="AX451" s="84"/>
      <c r="AY451" s="84"/>
      <c r="AZ451" s="84"/>
      <c r="BA451" s="84"/>
      <c r="BB451" s="84"/>
      <c r="BC451" s="84"/>
      <c r="BD451" s="84"/>
      <c r="BE451" s="84"/>
      <c r="BF451" s="84"/>
      <c r="BG451" s="84"/>
      <c r="BH451" s="84"/>
      <c r="BI451" s="84"/>
      <c r="BJ451" s="84"/>
      <c r="BK451" s="84"/>
      <c r="BL451" s="84"/>
      <c r="BM451" s="84"/>
      <c r="BN451" s="84"/>
      <c r="BO451" s="84"/>
      <c r="BP451" s="84"/>
      <c r="BQ451" s="84"/>
      <c r="BR451" s="84"/>
      <c r="BS451" s="84"/>
      <c r="BT451" s="84"/>
      <c r="BU451" s="84"/>
      <c r="BV451" s="84"/>
      <c r="BW451" s="84"/>
      <c r="BX451" s="84"/>
      <c r="BY451" s="84"/>
      <c r="BZ451" s="84"/>
      <c r="CA451" s="84"/>
      <c r="CB451" s="84"/>
      <c r="CC451" s="84"/>
      <c r="CD451" s="84"/>
      <c r="CE451" s="84"/>
      <c r="CF451" s="84"/>
      <c r="CG451" s="84"/>
      <c r="CH451" s="84"/>
      <c r="CI451" s="84"/>
      <c r="CJ451" s="84"/>
      <c r="CK451" s="84"/>
      <c r="CL451" s="84"/>
      <c r="CM451" s="84"/>
      <c r="CN451" s="84"/>
      <c r="CO451" s="84"/>
      <c r="CP451" s="84"/>
      <c r="CQ451" s="84"/>
      <c r="CR451" s="84"/>
      <c r="CS451" s="84"/>
      <c r="CT451" s="84"/>
      <c r="CU451" s="84"/>
      <c r="CV451" s="84"/>
      <c r="CW451" s="84"/>
      <c r="CX451" s="84"/>
      <c r="CY451" s="84"/>
      <c r="CZ451" s="84"/>
      <c r="DA451" s="84"/>
    </row>
    <row r="452" spans="1:105" x14ac:dyDescent="0.3">
      <c r="A452" s="84"/>
      <c r="B452" s="86"/>
      <c r="C452" s="84"/>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c r="AC452" s="84"/>
      <c r="AD452" s="84"/>
      <c r="AE452" s="84"/>
      <c r="AF452" s="84"/>
      <c r="AG452" s="84"/>
      <c r="AH452" s="84"/>
      <c r="AI452" s="84"/>
      <c r="AJ452" s="84"/>
      <c r="AK452" s="84"/>
      <c r="AL452" s="84"/>
      <c r="AM452" s="84"/>
      <c r="AN452" s="84"/>
      <c r="AO452" s="84"/>
      <c r="AP452" s="84"/>
      <c r="AQ452" s="84"/>
      <c r="AR452" s="84"/>
      <c r="AS452" s="84"/>
      <c r="AT452" s="84"/>
      <c r="AU452" s="84"/>
      <c r="AV452" s="84"/>
      <c r="AW452" s="84"/>
      <c r="AX452" s="84"/>
      <c r="AY452" s="84"/>
      <c r="AZ452" s="84"/>
      <c r="BA452" s="84"/>
      <c r="BB452" s="84"/>
      <c r="BC452" s="84"/>
      <c r="BD452" s="84"/>
      <c r="BE452" s="84"/>
      <c r="BF452" s="84"/>
      <c r="BG452" s="84"/>
      <c r="BH452" s="84"/>
      <c r="BI452" s="84"/>
      <c r="BJ452" s="84"/>
      <c r="BK452" s="84"/>
      <c r="BL452" s="84"/>
      <c r="BM452" s="84"/>
      <c r="BN452" s="84"/>
      <c r="BO452" s="84"/>
      <c r="BP452" s="84"/>
      <c r="BQ452" s="84"/>
      <c r="BR452" s="84"/>
      <c r="BS452" s="84"/>
      <c r="BT452" s="84"/>
      <c r="BU452" s="84"/>
      <c r="BV452" s="84"/>
      <c r="BW452" s="84"/>
      <c r="BX452" s="84"/>
      <c r="BY452" s="84"/>
      <c r="BZ452" s="84"/>
      <c r="CA452" s="84"/>
      <c r="CB452" s="84"/>
      <c r="CC452" s="84"/>
      <c r="CD452" s="84"/>
      <c r="CE452" s="84"/>
      <c r="CF452" s="84"/>
      <c r="CG452" s="84"/>
      <c r="CH452" s="84"/>
      <c r="CI452" s="84"/>
      <c r="CJ452" s="84"/>
      <c r="CK452" s="84"/>
      <c r="CL452" s="84"/>
      <c r="CM452" s="84"/>
      <c r="CN452" s="84"/>
      <c r="CO452" s="84"/>
      <c r="CP452" s="84"/>
      <c r="CQ452" s="84"/>
      <c r="CR452" s="84"/>
      <c r="CS452" s="84"/>
      <c r="CT452" s="84"/>
      <c r="CU452" s="84"/>
      <c r="CV452" s="84"/>
      <c r="CW452" s="84"/>
      <c r="CX452" s="84"/>
      <c r="CY452" s="84"/>
      <c r="CZ452" s="84"/>
      <c r="DA452" s="84"/>
    </row>
    <row r="453" spans="1:105" x14ac:dyDescent="0.3">
      <c r="A453" s="84"/>
      <c r="B453" s="86"/>
      <c r="C453" s="84"/>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4"/>
      <c r="AK453" s="84"/>
      <c r="AL453" s="84"/>
      <c r="AM453" s="84"/>
      <c r="AN453" s="84"/>
      <c r="AO453" s="84"/>
      <c r="AP453" s="84"/>
      <c r="AQ453" s="84"/>
      <c r="AR453" s="84"/>
      <c r="AS453" s="84"/>
      <c r="AT453" s="84"/>
      <c r="AU453" s="84"/>
      <c r="AV453" s="84"/>
      <c r="AW453" s="84"/>
      <c r="AX453" s="84"/>
      <c r="AY453" s="84"/>
      <c r="AZ453" s="84"/>
      <c r="BA453" s="84"/>
      <c r="BB453" s="84"/>
      <c r="BC453" s="84"/>
      <c r="BD453" s="84"/>
      <c r="BE453" s="84"/>
      <c r="BF453" s="84"/>
      <c r="BG453" s="84"/>
      <c r="BH453" s="84"/>
      <c r="BI453" s="84"/>
      <c r="BJ453" s="84"/>
      <c r="BK453" s="84"/>
      <c r="BL453" s="84"/>
      <c r="BM453" s="84"/>
      <c r="BN453" s="84"/>
      <c r="BO453" s="84"/>
      <c r="BP453" s="84"/>
      <c r="BQ453" s="84"/>
      <c r="BR453" s="84"/>
      <c r="BS453" s="84"/>
      <c r="BT453" s="84"/>
      <c r="BU453" s="84"/>
      <c r="BV453" s="84"/>
      <c r="BW453" s="84"/>
      <c r="BX453" s="84"/>
      <c r="BY453" s="84"/>
      <c r="BZ453" s="84"/>
      <c r="CA453" s="84"/>
      <c r="CB453" s="84"/>
      <c r="CC453" s="84"/>
      <c r="CD453" s="84"/>
      <c r="CE453" s="84"/>
      <c r="CF453" s="84"/>
      <c r="CG453" s="84"/>
      <c r="CH453" s="84"/>
      <c r="CI453" s="84"/>
      <c r="CJ453" s="84"/>
      <c r="CK453" s="84"/>
      <c r="CL453" s="84"/>
      <c r="CM453" s="84"/>
      <c r="CN453" s="84"/>
      <c r="CO453" s="84"/>
      <c r="CP453" s="84"/>
      <c r="CQ453" s="84"/>
      <c r="CR453" s="84"/>
      <c r="CS453" s="84"/>
      <c r="CT453" s="84"/>
      <c r="CU453" s="84"/>
      <c r="CV453" s="84"/>
      <c r="CW453" s="84"/>
      <c r="CX453" s="84"/>
      <c r="CY453" s="84"/>
      <c r="CZ453" s="84"/>
      <c r="DA453" s="84"/>
    </row>
    <row r="454" spans="1:105" x14ac:dyDescent="0.3">
      <c r="A454" s="84"/>
      <c r="B454" s="86"/>
      <c r="C454" s="84"/>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c r="AC454" s="84"/>
      <c r="AD454" s="84"/>
      <c r="AE454" s="84"/>
      <c r="AF454" s="84"/>
      <c r="AG454" s="84"/>
      <c r="AH454" s="84"/>
      <c r="AI454" s="84"/>
      <c r="AJ454" s="84"/>
      <c r="AK454" s="84"/>
      <c r="AL454" s="84"/>
      <c r="AM454" s="84"/>
      <c r="AN454" s="84"/>
      <c r="AO454" s="84"/>
      <c r="AP454" s="84"/>
      <c r="AQ454" s="84"/>
      <c r="AR454" s="84"/>
      <c r="AS454" s="84"/>
      <c r="AT454" s="84"/>
      <c r="AU454" s="84"/>
      <c r="AV454" s="84"/>
      <c r="AW454" s="84"/>
      <c r="AX454" s="84"/>
      <c r="AY454" s="84"/>
      <c r="AZ454" s="84"/>
      <c r="BA454" s="84"/>
      <c r="BB454" s="84"/>
      <c r="BC454" s="84"/>
      <c r="BD454" s="84"/>
      <c r="BE454" s="84"/>
      <c r="BF454" s="84"/>
      <c r="BG454" s="84"/>
      <c r="BH454" s="84"/>
      <c r="BI454" s="84"/>
      <c r="BJ454" s="84"/>
      <c r="BK454" s="84"/>
      <c r="BL454" s="84"/>
      <c r="BM454" s="84"/>
      <c r="BN454" s="84"/>
      <c r="BO454" s="84"/>
      <c r="BP454" s="84"/>
      <c r="BQ454" s="84"/>
      <c r="BR454" s="84"/>
      <c r="BS454" s="84"/>
      <c r="BT454" s="84"/>
      <c r="BU454" s="84"/>
      <c r="BV454" s="84"/>
      <c r="BW454" s="84"/>
      <c r="BX454" s="84"/>
      <c r="BY454" s="84"/>
      <c r="BZ454" s="84"/>
      <c r="CA454" s="84"/>
      <c r="CB454" s="84"/>
      <c r="CC454" s="84"/>
      <c r="CD454" s="84"/>
      <c r="CE454" s="84"/>
      <c r="CF454" s="84"/>
      <c r="CG454" s="84"/>
      <c r="CH454" s="84"/>
      <c r="CI454" s="84"/>
      <c r="CJ454" s="84"/>
      <c r="CK454" s="84"/>
      <c r="CL454" s="84"/>
      <c r="CM454" s="84"/>
      <c r="CN454" s="84"/>
      <c r="CO454" s="84"/>
      <c r="CP454" s="84"/>
      <c r="CQ454" s="84"/>
      <c r="CR454" s="84"/>
      <c r="CS454" s="84"/>
      <c r="CT454" s="84"/>
      <c r="CU454" s="84"/>
      <c r="CV454" s="84"/>
      <c r="CW454" s="84"/>
      <c r="CX454" s="84"/>
      <c r="CY454" s="84"/>
      <c r="CZ454" s="84"/>
      <c r="DA454" s="84"/>
    </row>
    <row r="455" spans="1:105" x14ac:dyDescent="0.3">
      <c r="A455" s="84"/>
      <c r="B455" s="86"/>
      <c r="C455" s="84"/>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4"/>
      <c r="AL455" s="84"/>
      <c r="AM455" s="84"/>
      <c r="AN455" s="84"/>
      <c r="AO455" s="84"/>
      <c r="AP455" s="84"/>
      <c r="AQ455" s="84"/>
      <c r="AR455" s="84"/>
      <c r="AS455" s="84"/>
      <c r="AT455" s="84"/>
      <c r="AU455" s="84"/>
      <c r="AV455" s="84"/>
      <c r="AW455" s="84"/>
      <c r="AX455" s="84"/>
      <c r="AY455" s="84"/>
      <c r="AZ455" s="84"/>
      <c r="BA455" s="84"/>
      <c r="BB455" s="84"/>
      <c r="BC455" s="84"/>
      <c r="BD455" s="84"/>
      <c r="BE455" s="84"/>
      <c r="BF455" s="84"/>
      <c r="BG455" s="84"/>
      <c r="BH455" s="84"/>
      <c r="BI455" s="84"/>
      <c r="BJ455" s="84"/>
      <c r="BK455" s="84"/>
      <c r="BL455" s="84"/>
      <c r="BM455" s="84"/>
      <c r="BN455" s="84"/>
      <c r="BO455" s="84"/>
      <c r="BP455" s="84"/>
      <c r="BQ455" s="84"/>
      <c r="BR455" s="84"/>
      <c r="BS455" s="84"/>
      <c r="BT455" s="84"/>
      <c r="BU455" s="84"/>
      <c r="BV455" s="84"/>
      <c r="BW455" s="84"/>
      <c r="BX455" s="84"/>
      <c r="BY455" s="84"/>
      <c r="BZ455" s="84"/>
      <c r="CA455" s="84"/>
      <c r="CB455" s="84"/>
      <c r="CC455" s="84"/>
      <c r="CD455" s="84"/>
      <c r="CE455" s="84"/>
      <c r="CF455" s="84"/>
      <c r="CG455" s="84"/>
      <c r="CH455" s="84"/>
      <c r="CI455" s="84"/>
      <c r="CJ455" s="84"/>
      <c r="CK455" s="84"/>
      <c r="CL455" s="84"/>
      <c r="CM455" s="84"/>
      <c r="CN455" s="84"/>
      <c r="CO455" s="84"/>
      <c r="CP455" s="84"/>
      <c r="CQ455" s="84"/>
      <c r="CR455" s="84"/>
      <c r="CS455" s="84"/>
      <c r="CT455" s="84"/>
      <c r="CU455" s="84"/>
      <c r="CV455" s="84"/>
      <c r="CW455" s="84"/>
      <c r="CX455" s="84"/>
      <c r="CY455" s="84"/>
      <c r="CZ455" s="84"/>
      <c r="DA455" s="84"/>
    </row>
    <row r="456" spans="1:105" x14ac:dyDescent="0.3">
      <c r="A456" s="84"/>
      <c r="B456" s="86"/>
      <c r="C456" s="84"/>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c r="AC456" s="84"/>
      <c r="AD456" s="84"/>
      <c r="AE456" s="84"/>
      <c r="AF456" s="84"/>
      <c r="AG456" s="84"/>
      <c r="AH456" s="84"/>
      <c r="AI456" s="84"/>
      <c r="AJ456" s="84"/>
      <c r="AK456" s="84"/>
      <c r="AL456" s="84"/>
      <c r="AM456" s="84"/>
      <c r="AN456" s="84"/>
      <c r="AO456" s="84"/>
      <c r="AP456" s="84"/>
      <c r="AQ456" s="84"/>
      <c r="AR456" s="84"/>
      <c r="AS456" s="84"/>
      <c r="AT456" s="84"/>
      <c r="AU456" s="84"/>
      <c r="AV456" s="84"/>
      <c r="AW456" s="84"/>
      <c r="AX456" s="84"/>
      <c r="AY456" s="84"/>
      <c r="AZ456" s="84"/>
      <c r="BA456" s="84"/>
      <c r="BB456" s="84"/>
      <c r="BC456" s="84"/>
      <c r="BD456" s="84"/>
      <c r="BE456" s="84"/>
      <c r="BF456" s="84"/>
      <c r="BG456" s="84"/>
      <c r="BH456" s="84"/>
      <c r="BI456" s="84"/>
      <c r="BJ456" s="84"/>
      <c r="BK456" s="84"/>
      <c r="BL456" s="84"/>
      <c r="BM456" s="84"/>
      <c r="BN456" s="84"/>
      <c r="BO456" s="84"/>
      <c r="BP456" s="84"/>
      <c r="BQ456" s="84"/>
      <c r="BR456" s="84"/>
      <c r="BS456" s="84"/>
      <c r="BT456" s="84"/>
      <c r="BU456" s="84"/>
      <c r="BV456" s="84"/>
      <c r="BW456" s="84"/>
      <c r="BX456" s="84"/>
      <c r="BY456" s="84"/>
      <c r="BZ456" s="84"/>
      <c r="CA456" s="84"/>
      <c r="CB456" s="84"/>
      <c r="CC456" s="84"/>
      <c r="CD456" s="84"/>
      <c r="CE456" s="84"/>
      <c r="CF456" s="84"/>
      <c r="CG456" s="84"/>
      <c r="CH456" s="84"/>
      <c r="CI456" s="84"/>
      <c r="CJ456" s="84"/>
      <c r="CK456" s="84"/>
      <c r="CL456" s="84"/>
      <c r="CM456" s="84"/>
      <c r="CN456" s="84"/>
      <c r="CO456" s="84"/>
      <c r="CP456" s="84"/>
      <c r="CQ456" s="84"/>
      <c r="CR456" s="84"/>
      <c r="CS456" s="84"/>
      <c r="CT456" s="84"/>
      <c r="CU456" s="84"/>
      <c r="CV456" s="84"/>
      <c r="CW456" s="84"/>
      <c r="CX456" s="84"/>
      <c r="CY456" s="84"/>
      <c r="CZ456" s="84"/>
      <c r="DA456" s="84"/>
    </row>
    <row r="457" spans="1:105" x14ac:dyDescent="0.3">
      <c r="A457" s="84"/>
      <c r="B457" s="86"/>
      <c r="C457" s="84"/>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c r="AC457" s="84"/>
      <c r="AD457" s="84"/>
      <c r="AE457" s="84"/>
      <c r="AF457" s="84"/>
      <c r="AG457" s="84"/>
      <c r="AH457" s="84"/>
      <c r="AI457" s="84"/>
      <c r="AJ457" s="84"/>
      <c r="AK457" s="84"/>
      <c r="AL457" s="84"/>
      <c r="AM457" s="84"/>
      <c r="AN457" s="84"/>
      <c r="AO457" s="84"/>
      <c r="AP457" s="84"/>
      <c r="AQ457" s="84"/>
      <c r="AR457" s="84"/>
      <c r="AS457" s="84"/>
      <c r="AT457" s="84"/>
      <c r="AU457" s="84"/>
      <c r="AV457" s="84"/>
      <c r="AW457" s="84"/>
      <c r="AX457" s="84"/>
      <c r="AY457" s="84"/>
      <c r="AZ457" s="84"/>
      <c r="BA457" s="84"/>
      <c r="BB457" s="84"/>
      <c r="BC457" s="84"/>
      <c r="BD457" s="84"/>
      <c r="BE457" s="84"/>
      <c r="BF457" s="84"/>
      <c r="BG457" s="84"/>
      <c r="BH457" s="84"/>
      <c r="BI457" s="84"/>
      <c r="BJ457" s="84"/>
      <c r="BK457" s="84"/>
      <c r="BL457" s="84"/>
      <c r="BM457" s="84"/>
      <c r="BN457" s="84"/>
      <c r="BO457" s="84"/>
      <c r="BP457" s="84"/>
      <c r="BQ457" s="84"/>
      <c r="BR457" s="84"/>
      <c r="BS457" s="84"/>
      <c r="BT457" s="84"/>
      <c r="BU457" s="84"/>
      <c r="BV457" s="84"/>
      <c r="BW457" s="84"/>
      <c r="BX457" s="84"/>
      <c r="BY457" s="84"/>
      <c r="BZ457" s="84"/>
      <c r="CA457" s="84"/>
      <c r="CB457" s="84"/>
      <c r="CC457" s="84"/>
      <c r="CD457" s="84"/>
      <c r="CE457" s="84"/>
      <c r="CF457" s="84"/>
      <c r="CG457" s="84"/>
      <c r="CH457" s="84"/>
      <c r="CI457" s="84"/>
      <c r="CJ457" s="84"/>
      <c r="CK457" s="84"/>
      <c r="CL457" s="84"/>
      <c r="CM457" s="84"/>
      <c r="CN457" s="84"/>
      <c r="CO457" s="84"/>
      <c r="CP457" s="84"/>
      <c r="CQ457" s="84"/>
      <c r="CR457" s="84"/>
      <c r="CS457" s="84"/>
      <c r="CT457" s="84"/>
      <c r="CU457" s="84"/>
      <c r="CV457" s="84"/>
      <c r="CW457" s="84"/>
      <c r="CX457" s="84"/>
      <c r="CY457" s="84"/>
      <c r="CZ457" s="84"/>
      <c r="DA457" s="84"/>
    </row>
    <row r="458" spans="1:105" x14ac:dyDescent="0.3">
      <c r="A458" s="84"/>
      <c r="B458" s="86"/>
      <c r="C458" s="84"/>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4"/>
      <c r="AL458" s="84"/>
      <c r="AM458" s="84"/>
      <c r="AN458" s="84"/>
      <c r="AO458" s="84"/>
      <c r="AP458" s="84"/>
      <c r="AQ458" s="84"/>
      <c r="AR458" s="84"/>
      <c r="AS458" s="84"/>
      <c r="AT458" s="84"/>
      <c r="AU458" s="84"/>
      <c r="AV458" s="84"/>
      <c r="AW458" s="84"/>
      <c r="AX458" s="84"/>
      <c r="AY458" s="84"/>
      <c r="AZ458" s="84"/>
      <c r="BA458" s="84"/>
      <c r="BB458" s="84"/>
      <c r="BC458" s="84"/>
      <c r="BD458" s="84"/>
      <c r="BE458" s="84"/>
      <c r="BF458" s="84"/>
      <c r="BG458" s="84"/>
      <c r="BH458" s="84"/>
      <c r="BI458" s="84"/>
      <c r="BJ458" s="84"/>
      <c r="BK458" s="84"/>
      <c r="BL458" s="84"/>
      <c r="BM458" s="84"/>
      <c r="BN458" s="84"/>
      <c r="BO458" s="84"/>
      <c r="BP458" s="84"/>
      <c r="BQ458" s="84"/>
      <c r="BR458" s="84"/>
      <c r="BS458" s="84"/>
      <c r="BT458" s="84"/>
      <c r="BU458" s="84"/>
      <c r="BV458" s="84"/>
      <c r="BW458" s="84"/>
      <c r="BX458" s="84"/>
      <c r="BY458" s="84"/>
      <c r="BZ458" s="84"/>
      <c r="CA458" s="84"/>
      <c r="CB458" s="84"/>
      <c r="CC458" s="84"/>
      <c r="CD458" s="84"/>
      <c r="CE458" s="84"/>
      <c r="CF458" s="84"/>
      <c r="CG458" s="84"/>
      <c r="CH458" s="84"/>
      <c r="CI458" s="84"/>
      <c r="CJ458" s="84"/>
      <c r="CK458" s="84"/>
      <c r="CL458" s="84"/>
      <c r="CM458" s="84"/>
      <c r="CN458" s="84"/>
      <c r="CO458" s="84"/>
      <c r="CP458" s="84"/>
      <c r="CQ458" s="84"/>
      <c r="CR458" s="84"/>
      <c r="CS458" s="84"/>
      <c r="CT458" s="84"/>
      <c r="CU458" s="84"/>
      <c r="CV458" s="84"/>
      <c r="CW458" s="84"/>
      <c r="CX458" s="84"/>
      <c r="CY458" s="84"/>
      <c r="CZ458" s="84"/>
      <c r="DA458" s="84"/>
    </row>
    <row r="459" spans="1:105" x14ac:dyDescent="0.3">
      <c r="A459" s="84"/>
      <c r="B459" s="86"/>
      <c r="C459" s="84"/>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c r="AC459" s="84"/>
      <c r="AD459" s="84"/>
      <c r="AE459" s="84"/>
      <c r="AF459" s="84"/>
      <c r="AG459" s="84"/>
      <c r="AH459" s="84"/>
      <c r="AI459" s="84"/>
      <c r="AJ459" s="84"/>
      <c r="AK459" s="84"/>
      <c r="AL459" s="84"/>
      <c r="AM459" s="84"/>
      <c r="AN459" s="84"/>
      <c r="AO459" s="84"/>
      <c r="AP459" s="84"/>
      <c r="AQ459" s="84"/>
      <c r="AR459" s="84"/>
      <c r="AS459" s="84"/>
      <c r="AT459" s="84"/>
      <c r="AU459" s="84"/>
      <c r="AV459" s="84"/>
      <c r="AW459" s="84"/>
      <c r="AX459" s="84"/>
      <c r="AY459" s="84"/>
      <c r="AZ459" s="84"/>
      <c r="BA459" s="84"/>
      <c r="BB459" s="84"/>
      <c r="BC459" s="84"/>
      <c r="BD459" s="84"/>
      <c r="BE459" s="84"/>
      <c r="BF459" s="84"/>
      <c r="BG459" s="84"/>
      <c r="BH459" s="84"/>
      <c r="BI459" s="84"/>
      <c r="BJ459" s="84"/>
      <c r="BK459" s="84"/>
      <c r="BL459" s="84"/>
      <c r="BM459" s="84"/>
      <c r="BN459" s="84"/>
      <c r="BO459" s="84"/>
      <c r="BP459" s="84"/>
      <c r="BQ459" s="84"/>
      <c r="BR459" s="84"/>
      <c r="BS459" s="84"/>
      <c r="BT459" s="84"/>
      <c r="BU459" s="84"/>
      <c r="BV459" s="84"/>
      <c r="BW459" s="84"/>
      <c r="BX459" s="84"/>
      <c r="BY459" s="84"/>
      <c r="BZ459" s="84"/>
      <c r="CA459" s="84"/>
      <c r="CB459" s="84"/>
      <c r="CC459" s="84"/>
      <c r="CD459" s="84"/>
      <c r="CE459" s="84"/>
      <c r="CF459" s="84"/>
      <c r="CG459" s="84"/>
      <c r="CH459" s="84"/>
      <c r="CI459" s="84"/>
      <c r="CJ459" s="84"/>
      <c r="CK459" s="84"/>
      <c r="CL459" s="84"/>
      <c r="CM459" s="84"/>
      <c r="CN459" s="84"/>
      <c r="CO459" s="84"/>
      <c r="CP459" s="84"/>
      <c r="CQ459" s="84"/>
      <c r="CR459" s="84"/>
      <c r="CS459" s="84"/>
      <c r="CT459" s="84"/>
      <c r="CU459" s="84"/>
      <c r="CV459" s="84"/>
      <c r="CW459" s="84"/>
      <c r="CX459" s="84"/>
      <c r="CY459" s="84"/>
      <c r="CZ459" s="84"/>
      <c r="DA459" s="84"/>
    </row>
    <row r="460" spans="1:105" x14ac:dyDescent="0.3">
      <c r="A460" s="84"/>
      <c r="B460" s="86"/>
      <c r="C460" s="84"/>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84"/>
      <c r="AL460" s="84"/>
      <c r="AM460" s="84"/>
      <c r="AN460" s="84"/>
      <c r="AO460" s="84"/>
      <c r="AP460" s="84"/>
      <c r="AQ460" s="84"/>
      <c r="AR460" s="84"/>
      <c r="AS460" s="84"/>
      <c r="AT460" s="84"/>
      <c r="AU460" s="84"/>
      <c r="AV460" s="84"/>
      <c r="AW460" s="84"/>
      <c r="AX460" s="84"/>
      <c r="AY460" s="84"/>
      <c r="AZ460" s="84"/>
      <c r="BA460" s="84"/>
      <c r="BB460" s="84"/>
      <c r="BC460" s="84"/>
      <c r="BD460" s="84"/>
      <c r="BE460" s="84"/>
      <c r="BF460" s="84"/>
      <c r="BG460" s="84"/>
      <c r="BH460" s="84"/>
      <c r="BI460" s="84"/>
      <c r="BJ460" s="84"/>
      <c r="BK460" s="84"/>
      <c r="BL460" s="84"/>
      <c r="BM460" s="84"/>
      <c r="BN460" s="84"/>
      <c r="BO460" s="84"/>
      <c r="BP460" s="84"/>
      <c r="BQ460" s="84"/>
      <c r="BR460" s="84"/>
      <c r="BS460" s="84"/>
      <c r="BT460" s="84"/>
      <c r="BU460" s="84"/>
      <c r="BV460" s="84"/>
      <c r="BW460" s="84"/>
      <c r="BX460" s="84"/>
      <c r="BY460" s="84"/>
      <c r="BZ460" s="84"/>
      <c r="CA460" s="84"/>
      <c r="CB460" s="84"/>
      <c r="CC460" s="84"/>
      <c r="CD460" s="84"/>
      <c r="CE460" s="84"/>
      <c r="CF460" s="84"/>
      <c r="CG460" s="84"/>
      <c r="CH460" s="84"/>
      <c r="CI460" s="84"/>
      <c r="CJ460" s="84"/>
      <c r="CK460" s="84"/>
      <c r="CL460" s="84"/>
      <c r="CM460" s="84"/>
      <c r="CN460" s="84"/>
      <c r="CO460" s="84"/>
      <c r="CP460" s="84"/>
      <c r="CQ460" s="84"/>
      <c r="CR460" s="84"/>
      <c r="CS460" s="84"/>
      <c r="CT460" s="84"/>
      <c r="CU460" s="84"/>
      <c r="CV460" s="84"/>
      <c r="CW460" s="84"/>
      <c r="CX460" s="84"/>
      <c r="CY460" s="84"/>
      <c r="CZ460" s="84"/>
      <c r="DA460" s="84"/>
    </row>
    <row r="461" spans="1:105" x14ac:dyDescent="0.3">
      <c r="A461" s="84"/>
      <c r="B461" s="86"/>
      <c r="C461" s="84"/>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84"/>
      <c r="AL461" s="84"/>
      <c r="AM461" s="84"/>
      <c r="AN461" s="84"/>
      <c r="AO461" s="84"/>
      <c r="AP461" s="84"/>
      <c r="AQ461" s="84"/>
      <c r="AR461" s="84"/>
      <c r="AS461" s="84"/>
      <c r="AT461" s="84"/>
      <c r="AU461" s="84"/>
      <c r="AV461" s="84"/>
      <c r="AW461" s="84"/>
      <c r="AX461" s="84"/>
      <c r="AY461" s="84"/>
      <c r="AZ461" s="84"/>
      <c r="BA461" s="84"/>
      <c r="BB461" s="84"/>
      <c r="BC461" s="84"/>
      <c r="BD461" s="84"/>
      <c r="BE461" s="84"/>
      <c r="BF461" s="84"/>
      <c r="BG461" s="84"/>
      <c r="BH461" s="84"/>
      <c r="BI461" s="84"/>
      <c r="BJ461" s="84"/>
      <c r="BK461" s="84"/>
      <c r="BL461" s="84"/>
      <c r="BM461" s="84"/>
      <c r="BN461" s="84"/>
      <c r="BO461" s="84"/>
      <c r="BP461" s="84"/>
      <c r="BQ461" s="84"/>
      <c r="BR461" s="84"/>
      <c r="BS461" s="84"/>
      <c r="BT461" s="84"/>
      <c r="BU461" s="84"/>
      <c r="BV461" s="84"/>
      <c r="BW461" s="84"/>
      <c r="BX461" s="84"/>
      <c r="BY461" s="84"/>
      <c r="BZ461" s="84"/>
      <c r="CA461" s="84"/>
      <c r="CB461" s="84"/>
      <c r="CC461" s="84"/>
      <c r="CD461" s="84"/>
      <c r="CE461" s="84"/>
      <c r="CF461" s="84"/>
      <c r="CG461" s="84"/>
      <c r="CH461" s="84"/>
      <c r="CI461" s="84"/>
      <c r="CJ461" s="84"/>
      <c r="CK461" s="84"/>
      <c r="CL461" s="84"/>
      <c r="CM461" s="84"/>
      <c r="CN461" s="84"/>
      <c r="CO461" s="84"/>
      <c r="CP461" s="84"/>
      <c r="CQ461" s="84"/>
      <c r="CR461" s="84"/>
      <c r="CS461" s="84"/>
      <c r="CT461" s="84"/>
      <c r="CU461" s="84"/>
      <c r="CV461" s="84"/>
      <c r="CW461" s="84"/>
      <c r="CX461" s="84"/>
      <c r="CY461" s="84"/>
      <c r="CZ461" s="84"/>
      <c r="DA461" s="84"/>
    </row>
    <row r="462" spans="1:105" x14ac:dyDescent="0.3">
      <c r="A462" s="84"/>
      <c r="B462" s="86"/>
      <c r="C462" s="84"/>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c r="AC462" s="84"/>
      <c r="AD462" s="84"/>
      <c r="AE462" s="84"/>
      <c r="AF462" s="84"/>
      <c r="AG462" s="84"/>
      <c r="AH462" s="84"/>
      <c r="AI462" s="84"/>
      <c r="AJ462" s="84"/>
      <c r="AK462" s="84"/>
      <c r="AL462" s="84"/>
      <c r="AM462" s="84"/>
      <c r="AN462" s="84"/>
      <c r="AO462" s="84"/>
      <c r="AP462" s="84"/>
      <c r="AQ462" s="84"/>
      <c r="AR462" s="84"/>
      <c r="AS462" s="84"/>
      <c r="AT462" s="84"/>
      <c r="AU462" s="84"/>
      <c r="AV462" s="84"/>
      <c r="AW462" s="84"/>
      <c r="AX462" s="84"/>
      <c r="AY462" s="84"/>
      <c r="AZ462" s="84"/>
      <c r="BA462" s="84"/>
      <c r="BB462" s="84"/>
      <c r="BC462" s="84"/>
      <c r="BD462" s="84"/>
      <c r="BE462" s="84"/>
      <c r="BF462" s="84"/>
      <c r="BG462" s="84"/>
      <c r="BH462" s="84"/>
      <c r="BI462" s="84"/>
      <c r="BJ462" s="84"/>
      <c r="BK462" s="84"/>
      <c r="BL462" s="84"/>
      <c r="BM462" s="84"/>
      <c r="BN462" s="84"/>
      <c r="BO462" s="84"/>
      <c r="BP462" s="84"/>
      <c r="BQ462" s="84"/>
      <c r="BR462" s="84"/>
      <c r="BS462" s="84"/>
      <c r="BT462" s="84"/>
      <c r="BU462" s="84"/>
      <c r="BV462" s="84"/>
      <c r="BW462" s="84"/>
      <c r="BX462" s="84"/>
      <c r="BY462" s="84"/>
      <c r="BZ462" s="84"/>
      <c r="CA462" s="84"/>
      <c r="CB462" s="84"/>
      <c r="CC462" s="84"/>
      <c r="CD462" s="84"/>
      <c r="CE462" s="84"/>
      <c r="CF462" s="84"/>
      <c r="CG462" s="84"/>
      <c r="CH462" s="84"/>
      <c r="CI462" s="84"/>
      <c r="CJ462" s="84"/>
      <c r="CK462" s="84"/>
      <c r="CL462" s="84"/>
      <c r="CM462" s="84"/>
      <c r="CN462" s="84"/>
      <c r="CO462" s="84"/>
      <c r="CP462" s="84"/>
      <c r="CQ462" s="84"/>
      <c r="CR462" s="84"/>
      <c r="CS462" s="84"/>
      <c r="CT462" s="84"/>
      <c r="CU462" s="84"/>
      <c r="CV462" s="84"/>
      <c r="CW462" s="84"/>
      <c r="CX462" s="84"/>
      <c r="CY462" s="84"/>
      <c r="CZ462" s="84"/>
      <c r="DA462" s="84"/>
    </row>
    <row r="463" spans="1:105" x14ac:dyDescent="0.3">
      <c r="A463" s="84"/>
      <c r="B463" s="86"/>
      <c r="C463" s="84"/>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4"/>
      <c r="AL463" s="84"/>
      <c r="AM463" s="84"/>
      <c r="AN463" s="84"/>
      <c r="AO463" s="84"/>
      <c r="AP463" s="84"/>
      <c r="AQ463" s="84"/>
      <c r="AR463" s="84"/>
      <c r="AS463" s="84"/>
      <c r="AT463" s="84"/>
      <c r="AU463" s="84"/>
      <c r="AV463" s="84"/>
      <c r="AW463" s="84"/>
      <c r="AX463" s="84"/>
      <c r="AY463" s="84"/>
      <c r="AZ463" s="84"/>
      <c r="BA463" s="84"/>
      <c r="BB463" s="84"/>
      <c r="BC463" s="84"/>
      <c r="BD463" s="84"/>
      <c r="BE463" s="84"/>
      <c r="BF463" s="84"/>
      <c r="BG463" s="84"/>
      <c r="BH463" s="84"/>
      <c r="BI463" s="84"/>
      <c r="BJ463" s="84"/>
      <c r="BK463" s="84"/>
      <c r="BL463" s="84"/>
      <c r="BM463" s="84"/>
      <c r="BN463" s="84"/>
      <c r="BO463" s="84"/>
      <c r="BP463" s="84"/>
      <c r="BQ463" s="84"/>
      <c r="BR463" s="84"/>
      <c r="BS463" s="84"/>
      <c r="BT463" s="84"/>
      <c r="BU463" s="84"/>
      <c r="BV463" s="84"/>
      <c r="BW463" s="84"/>
      <c r="BX463" s="84"/>
      <c r="BY463" s="84"/>
      <c r="BZ463" s="84"/>
      <c r="CA463" s="84"/>
      <c r="CB463" s="84"/>
      <c r="CC463" s="84"/>
      <c r="CD463" s="84"/>
      <c r="CE463" s="84"/>
      <c r="CF463" s="84"/>
      <c r="CG463" s="84"/>
      <c r="CH463" s="84"/>
      <c r="CI463" s="84"/>
      <c r="CJ463" s="84"/>
      <c r="CK463" s="84"/>
      <c r="CL463" s="84"/>
      <c r="CM463" s="84"/>
      <c r="CN463" s="84"/>
      <c r="CO463" s="84"/>
      <c r="CP463" s="84"/>
      <c r="CQ463" s="84"/>
      <c r="CR463" s="84"/>
      <c r="CS463" s="84"/>
      <c r="CT463" s="84"/>
      <c r="CU463" s="84"/>
      <c r="CV463" s="84"/>
      <c r="CW463" s="84"/>
      <c r="CX463" s="84"/>
      <c r="CY463" s="84"/>
      <c r="CZ463" s="84"/>
      <c r="DA463" s="84"/>
    </row>
    <row r="464" spans="1:105" x14ac:dyDescent="0.3">
      <c r="A464" s="84"/>
      <c r="B464" s="86"/>
      <c r="C464" s="84"/>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c r="AL464" s="84"/>
      <c r="AM464" s="84"/>
      <c r="AN464" s="84"/>
      <c r="AO464" s="84"/>
      <c r="AP464" s="84"/>
      <c r="AQ464" s="84"/>
      <c r="AR464" s="84"/>
      <c r="AS464" s="84"/>
      <c r="AT464" s="84"/>
      <c r="AU464" s="84"/>
      <c r="AV464" s="84"/>
      <c r="AW464" s="84"/>
      <c r="AX464" s="84"/>
      <c r="AY464" s="84"/>
      <c r="AZ464" s="84"/>
      <c r="BA464" s="84"/>
      <c r="BB464" s="84"/>
      <c r="BC464" s="84"/>
      <c r="BD464" s="84"/>
      <c r="BE464" s="84"/>
      <c r="BF464" s="84"/>
      <c r="BG464" s="84"/>
      <c r="BH464" s="84"/>
      <c r="BI464" s="84"/>
      <c r="BJ464" s="84"/>
      <c r="BK464" s="84"/>
      <c r="BL464" s="84"/>
      <c r="BM464" s="84"/>
      <c r="BN464" s="84"/>
      <c r="BO464" s="84"/>
      <c r="BP464" s="84"/>
      <c r="BQ464" s="84"/>
      <c r="BR464" s="84"/>
      <c r="BS464" s="84"/>
      <c r="BT464" s="84"/>
      <c r="BU464" s="84"/>
      <c r="BV464" s="84"/>
      <c r="BW464" s="84"/>
      <c r="BX464" s="84"/>
      <c r="BY464" s="84"/>
      <c r="BZ464" s="84"/>
      <c r="CA464" s="84"/>
      <c r="CB464" s="84"/>
      <c r="CC464" s="84"/>
      <c r="CD464" s="84"/>
      <c r="CE464" s="84"/>
      <c r="CF464" s="84"/>
      <c r="CG464" s="84"/>
      <c r="CH464" s="84"/>
      <c r="CI464" s="84"/>
      <c r="CJ464" s="84"/>
      <c r="CK464" s="84"/>
      <c r="CL464" s="84"/>
      <c r="CM464" s="84"/>
      <c r="CN464" s="84"/>
      <c r="CO464" s="84"/>
      <c r="CP464" s="84"/>
      <c r="CQ464" s="84"/>
      <c r="CR464" s="84"/>
      <c r="CS464" s="84"/>
      <c r="CT464" s="84"/>
      <c r="CU464" s="84"/>
      <c r="CV464" s="84"/>
      <c r="CW464" s="84"/>
      <c r="CX464" s="84"/>
      <c r="CY464" s="84"/>
      <c r="CZ464" s="84"/>
      <c r="DA464" s="84"/>
    </row>
    <row r="465" spans="1:105" x14ac:dyDescent="0.3">
      <c r="A465" s="84"/>
      <c r="B465" s="86"/>
      <c r="C465" s="84"/>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c r="AC465" s="84"/>
      <c r="AD465" s="84"/>
      <c r="AE465" s="84"/>
      <c r="AF465" s="84"/>
      <c r="AG465" s="84"/>
      <c r="AH465" s="84"/>
      <c r="AI465" s="84"/>
      <c r="AJ465" s="84"/>
      <c r="AK465" s="84"/>
      <c r="AL465" s="84"/>
      <c r="AM465" s="84"/>
      <c r="AN465" s="84"/>
      <c r="AO465" s="84"/>
      <c r="AP465" s="84"/>
      <c r="AQ465" s="84"/>
      <c r="AR465" s="84"/>
      <c r="AS465" s="84"/>
      <c r="AT465" s="84"/>
      <c r="AU465" s="84"/>
      <c r="AV465" s="84"/>
      <c r="AW465" s="84"/>
      <c r="AX465" s="84"/>
      <c r="AY465" s="84"/>
      <c r="AZ465" s="84"/>
      <c r="BA465" s="84"/>
      <c r="BB465" s="84"/>
      <c r="BC465" s="84"/>
      <c r="BD465" s="84"/>
      <c r="BE465" s="84"/>
      <c r="BF465" s="84"/>
      <c r="BG465" s="84"/>
      <c r="BH465" s="84"/>
      <c r="BI465" s="84"/>
      <c r="BJ465" s="84"/>
      <c r="BK465" s="84"/>
      <c r="BL465" s="84"/>
      <c r="BM465" s="84"/>
      <c r="BN465" s="84"/>
      <c r="BO465" s="84"/>
      <c r="BP465" s="84"/>
      <c r="BQ465" s="84"/>
      <c r="BR465" s="84"/>
      <c r="BS465" s="84"/>
      <c r="BT465" s="84"/>
      <c r="BU465" s="84"/>
      <c r="BV465" s="84"/>
      <c r="BW465" s="84"/>
      <c r="BX465" s="84"/>
      <c r="BY465" s="84"/>
      <c r="BZ465" s="84"/>
      <c r="CA465" s="84"/>
      <c r="CB465" s="84"/>
      <c r="CC465" s="84"/>
      <c r="CD465" s="84"/>
      <c r="CE465" s="84"/>
      <c r="CF465" s="84"/>
      <c r="CG465" s="84"/>
      <c r="CH465" s="84"/>
      <c r="CI465" s="84"/>
      <c r="CJ465" s="84"/>
      <c r="CK465" s="84"/>
      <c r="CL465" s="84"/>
      <c r="CM465" s="84"/>
      <c r="CN465" s="84"/>
      <c r="CO465" s="84"/>
      <c r="CP465" s="84"/>
      <c r="CQ465" s="84"/>
      <c r="CR465" s="84"/>
      <c r="CS465" s="84"/>
      <c r="CT465" s="84"/>
      <c r="CU465" s="84"/>
      <c r="CV465" s="84"/>
      <c r="CW465" s="84"/>
      <c r="CX465" s="84"/>
      <c r="CY465" s="84"/>
      <c r="CZ465" s="84"/>
      <c r="DA465" s="84"/>
    </row>
    <row r="466" spans="1:105" x14ac:dyDescent="0.3">
      <c r="A466" s="84"/>
      <c r="B466" s="86"/>
      <c r="C466" s="84"/>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c r="AC466" s="84"/>
      <c r="AD466" s="84"/>
      <c r="AE466" s="84"/>
      <c r="AF466" s="84"/>
      <c r="AG466" s="84"/>
      <c r="AH466" s="84"/>
      <c r="AI466" s="84"/>
      <c r="AJ466" s="84"/>
      <c r="AK466" s="84"/>
      <c r="AL466" s="84"/>
      <c r="AM466" s="84"/>
      <c r="AN466" s="84"/>
      <c r="AO466" s="84"/>
      <c r="AP466" s="84"/>
      <c r="AQ466" s="84"/>
      <c r="AR466" s="84"/>
      <c r="AS466" s="84"/>
      <c r="AT466" s="84"/>
      <c r="AU466" s="84"/>
      <c r="AV466" s="84"/>
      <c r="AW466" s="84"/>
      <c r="AX466" s="84"/>
      <c r="AY466" s="84"/>
      <c r="AZ466" s="84"/>
      <c r="BA466" s="84"/>
      <c r="BB466" s="84"/>
      <c r="BC466" s="84"/>
      <c r="BD466" s="84"/>
      <c r="BE466" s="84"/>
      <c r="BF466" s="84"/>
      <c r="BG466" s="84"/>
      <c r="BH466" s="84"/>
      <c r="BI466" s="84"/>
      <c r="BJ466" s="84"/>
      <c r="BK466" s="84"/>
      <c r="BL466" s="84"/>
      <c r="BM466" s="84"/>
      <c r="BN466" s="84"/>
      <c r="BO466" s="84"/>
      <c r="BP466" s="84"/>
      <c r="BQ466" s="84"/>
      <c r="BR466" s="84"/>
      <c r="BS466" s="84"/>
      <c r="BT466" s="84"/>
      <c r="BU466" s="84"/>
      <c r="BV466" s="84"/>
      <c r="BW466" s="84"/>
      <c r="BX466" s="84"/>
      <c r="BY466" s="84"/>
      <c r="BZ466" s="84"/>
      <c r="CA466" s="84"/>
      <c r="CB466" s="84"/>
      <c r="CC466" s="84"/>
      <c r="CD466" s="84"/>
      <c r="CE466" s="84"/>
      <c r="CF466" s="84"/>
      <c r="CG466" s="84"/>
      <c r="CH466" s="84"/>
      <c r="CI466" s="84"/>
      <c r="CJ466" s="84"/>
      <c r="CK466" s="84"/>
      <c r="CL466" s="84"/>
      <c r="CM466" s="84"/>
      <c r="CN466" s="84"/>
      <c r="CO466" s="84"/>
      <c r="CP466" s="84"/>
      <c r="CQ466" s="84"/>
      <c r="CR466" s="84"/>
      <c r="CS466" s="84"/>
      <c r="CT466" s="84"/>
      <c r="CU466" s="84"/>
      <c r="CV466" s="84"/>
      <c r="CW466" s="84"/>
      <c r="CX466" s="84"/>
      <c r="CY466" s="84"/>
      <c r="CZ466" s="84"/>
      <c r="DA466" s="84"/>
    </row>
    <row r="467" spans="1:105" x14ac:dyDescent="0.3">
      <c r="A467" s="84"/>
      <c r="B467" s="86"/>
      <c r="C467" s="84"/>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c r="AC467" s="84"/>
      <c r="AD467" s="84"/>
      <c r="AE467" s="84"/>
      <c r="AF467" s="84"/>
      <c r="AG467" s="84"/>
      <c r="AH467" s="84"/>
      <c r="AI467" s="84"/>
      <c r="AJ467" s="84"/>
      <c r="AK467" s="84"/>
      <c r="AL467" s="84"/>
      <c r="AM467" s="84"/>
      <c r="AN467" s="84"/>
      <c r="AO467" s="84"/>
      <c r="AP467" s="84"/>
      <c r="AQ467" s="84"/>
      <c r="AR467" s="84"/>
      <c r="AS467" s="84"/>
      <c r="AT467" s="84"/>
      <c r="AU467" s="84"/>
      <c r="AV467" s="84"/>
      <c r="AW467" s="84"/>
      <c r="AX467" s="84"/>
      <c r="AY467" s="84"/>
      <c r="AZ467" s="84"/>
      <c r="BA467" s="84"/>
      <c r="BB467" s="84"/>
      <c r="BC467" s="84"/>
      <c r="BD467" s="84"/>
      <c r="BE467" s="84"/>
      <c r="BF467" s="84"/>
      <c r="BG467" s="84"/>
      <c r="BH467" s="84"/>
      <c r="BI467" s="84"/>
      <c r="BJ467" s="84"/>
      <c r="BK467" s="84"/>
      <c r="BL467" s="84"/>
      <c r="BM467" s="84"/>
      <c r="BN467" s="84"/>
      <c r="BO467" s="84"/>
      <c r="BP467" s="84"/>
      <c r="BQ467" s="84"/>
      <c r="BR467" s="84"/>
      <c r="BS467" s="84"/>
      <c r="BT467" s="84"/>
      <c r="BU467" s="84"/>
      <c r="BV467" s="84"/>
      <c r="BW467" s="84"/>
      <c r="BX467" s="84"/>
      <c r="BY467" s="84"/>
      <c r="BZ467" s="84"/>
      <c r="CA467" s="84"/>
      <c r="CB467" s="84"/>
      <c r="CC467" s="84"/>
      <c r="CD467" s="84"/>
      <c r="CE467" s="84"/>
      <c r="CF467" s="84"/>
      <c r="CG467" s="84"/>
      <c r="CH467" s="84"/>
      <c r="CI467" s="84"/>
      <c r="CJ467" s="84"/>
      <c r="CK467" s="84"/>
      <c r="CL467" s="84"/>
      <c r="CM467" s="84"/>
      <c r="CN467" s="84"/>
      <c r="CO467" s="84"/>
      <c r="CP467" s="84"/>
      <c r="CQ467" s="84"/>
      <c r="CR467" s="84"/>
      <c r="CS467" s="84"/>
      <c r="CT467" s="84"/>
      <c r="CU467" s="84"/>
      <c r="CV467" s="84"/>
      <c r="CW467" s="84"/>
      <c r="CX467" s="84"/>
      <c r="CY467" s="84"/>
      <c r="CZ467" s="84"/>
      <c r="DA467" s="84"/>
    </row>
    <row r="468" spans="1:105" x14ac:dyDescent="0.3">
      <c r="A468" s="84"/>
      <c r="B468" s="86"/>
      <c r="C468" s="84"/>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c r="AC468" s="84"/>
      <c r="AD468" s="84"/>
      <c r="AE468" s="84"/>
      <c r="AF468" s="84"/>
      <c r="AG468" s="84"/>
      <c r="AH468" s="84"/>
      <c r="AI468" s="84"/>
      <c r="AJ468" s="84"/>
      <c r="AK468" s="84"/>
      <c r="AL468" s="84"/>
      <c r="AM468" s="84"/>
      <c r="AN468" s="84"/>
      <c r="AO468" s="84"/>
      <c r="AP468" s="84"/>
      <c r="AQ468" s="84"/>
      <c r="AR468" s="84"/>
      <c r="AS468" s="84"/>
      <c r="AT468" s="84"/>
      <c r="AU468" s="84"/>
      <c r="AV468" s="84"/>
      <c r="AW468" s="84"/>
      <c r="AX468" s="84"/>
      <c r="AY468" s="84"/>
      <c r="AZ468" s="84"/>
      <c r="BA468" s="84"/>
      <c r="BB468" s="84"/>
      <c r="BC468" s="84"/>
      <c r="BD468" s="84"/>
      <c r="BE468" s="84"/>
      <c r="BF468" s="84"/>
      <c r="BG468" s="84"/>
      <c r="BH468" s="84"/>
      <c r="BI468" s="84"/>
      <c r="BJ468" s="84"/>
      <c r="BK468" s="84"/>
      <c r="BL468" s="84"/>
      <c r="BM468" s="84"/>
      <c r="BN468" s="84"/>
      <c r="BO468" s="84"/>
      <c r="BP468" s="84"/>
      <c r="BQ468" s="84"/>
      <c r="BR468" s="84"/>
      <c r="BS468" s="84"/>
      <c r="BT468" s="84"/>
      <c r="BU468" s="84"/>
      <c r="BV468" s="84"/>
      <c r="BW468" s="84"/>
      <c r="BX468" s="84"/>
      <c r="BY468" s="84"/>
      <c r="BZ468" s="84"/>
      <c r="CA468" s="84"/>
      <c r="CB468" s="84"/>
      <c r="CC468" s="84"/>
      <c r="CD468" s="84"/>
      <c r="CE468" s="84"/>
      <c r="CF468" s="84"/>
      <c r="CG468" s="84"/>
      <c r="CH468" s="84"/>
      <c r="CI468" s="84"/>
      <c r="CJ468" s="84"/>
      <c r="CK468" s="84"/>
      <c r="CL468" s="84"/>
      <c r="CM468" s="84"/>
      <c r="CN468" s="84"/>
      <c r="CO468" s="84"/>
      <c r="CP468" s="84"/>
      <c r="CQ468" s="84"/>
      <c r="CR468" s="84"/>
      <c r="CS468" s="84"/>
      <c r="CT468" s="84"/>
      <c r="CU468" s="84"/>
      <c r="CV468" s="84"/>
      <c r="CW468" s="84"/>
      <c r="CX468" s="84"/>
      <c r="CY468" s="84"/>
      <c r="CZ468" s="84"/>
      <c r="DA468" s="84"/>
    </row>
    <row r="469" spans="1:105" x14ac:dyDescent="0.3">
      <c r="A469" s="84"/>
      <c r="B469" s="86"/>
      <c r="C469" s="84"/>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c r="AB469" s="84"/>
      <c r="AC469" s="84"/>
      <c r="AD469" s="84"/>
      <c r="AE469" s="84"/>
      <c r="AF469" s="84"/>
      <c r="AG469" s="84"/>
      <c r="AH469" s="84"/>
      <c r="AI469" s="84"/>
      <c r="AJ469" s="84"/>
      <c r="AK469" s="84"/>
      <c r="AL469" s="84"/>
      <c r="AM469" s="84"/>
      <c r="AN469" s="84"/>
      <c r="AO469" s="84"/>
      <c r="AP469" s="84"/>
      <c r="AQ469" s="84"/>
      <c r="AR469" s="84"/>
      <c r="AS469" s="84"/>
      <c r="AT469" s="84"/>
      <c r="AU469" s="84"/>
      <c r="AV469" s="84"/>
      <c r="AW469" s="84"/>
      <c r="AX469" s="84"/>
      <c r="AY469" s="84"/>
      <c r="AZ469" s="84"/>
      <c r="BA469" s="84"/>
      <c r="BB469" s="84"/>
      <c r="BC469" s="84"/>
      <c r="BD469" s="84"/>
      <c r="BE469" s="84"/>
      <c r="BF469" s="84"/>
      <c r="BG469" s="84"/>
      <c r="BH469" s="84"/>
      <c r="BI469" s="84"/>
      <c r="BJ469" s="84"/>
      <c r="BK469" s="84"/>
      <c r="BL469" s="84"/>
      <c r="BM469" s="84"/>
      <c r="BN469" s="84"/>
      <c r="BO469" s="84"/>
      <c r="BP469" s="84"/>
      <c r="BQ469" s="84"/>
      <c r="BR469" s="84"/>
      <c r="BS469" s="84"/>
      <c r="BT469" s="84"/>
      <c r="BU469" s="84"/>
      <c r="BV469" s="84"/>
      <c r="BW469" s="84"/>
      <c r="BX469" s="84"/>
      <c r="BY469" s="84"/>
      <c r="BZ469" s="84"/>
      <c r="CA469" s="84"/>
      <c r="CB469" s="84"/>
      <c r="CC469" s="84"/>
      <c r="CD469" s="84"/>
      <c r="CE469" s="84"/>
      <c r="CF469" s="84"/>
      <c r="CG469" s="84"/>
      <c r="CH469" s="84"/>
      <c r="CI469" s="84"/>
      <c r="CJ469" s="84"/>
      <c r="CK469" s="84"/>
      <c r="CL469" s="84"/>
      <c r="CM469" s="84"/>
      <c r="CN469" s="84"/>
      <c r="CO469" s="84"/>
      <c r="CP469" s="84"/>
      <c r="CQ469" s="84"/>
      <c r="CR469" s="84"/>
      <c r="CS469" s="84"/>
      <c r="CT469" s="84"/>
      <c r="CU469" s="84"/>
      <c r="CV469" s="84"/>
      <c r="CW469" s="84"/>
      <c r="CX469" s="84"/>
      <c r="CY469" s="84"/>
      <c r="CZ469" s="84"/>
      <c r="DA469" s="84"/>
    </row>
    <row r="470" spans="1:105" x14ac:dyDescent="0.3">
      <c r="A470" s="84"/>
      <c r="B470" s="86"/>
      <c r="C470" s="84"/>
      <c r="D470" s="84"/>
      <c r="E470" s="84"/>
      <c r="F470" s="84"/>
      <c r="G470" s="84"/>
      <c r="H470" s="84"/>
      <c r="I470" s="84"/>
      <c r="J470" s="84"/>
      <c r="K470" s="84"/>
      <c r="L470" s="84"/>
      <c r="M470" s="84"/>
      <c r="N470" s="84"/>
      <c r="O470" s="84"/>
      <c r="P470" s="84"/>
      <c r="Q470" s="84"/>
      <c r="R470" s="84"/>
      <c r="S470" s="84"/>
      <c r="T470" s="84"/>
      <c r="U470" s="84"/>
      <c r="V470" s="84"/>
      <c r="W470" s="84"/>
      <c r="X470" s="84"/>
      <c r="Y470" s="84"/>
      <c r="Z470" s="84"/>
      <c r="AA470" s="84"/>
      <c r="AB470" s="84"/>
      <c r="AC470" s="84"/>
      <c r="AD470" s="84"/>
      <c r="AE470" s="84"/>
      <c r="AF470" s="84"/>
      <c r="AG470" s="84"/>
      <c r="AH470" s="84"/>
      <c r="AI470" s="84"/>
      <c r="AJ470" s="84"/>
      <c r="AK470" s="84"/>
      <c r="AL470" s="84"/>
      <c r="AM470" s="84"/>
      <c r="AN470" s="84"/>
      <c r="AO470" s="84"/>
      <c r="AP470" s="84"/>
      <c r="AQ470" s="84"/>
      <c r="AR470" s="84"/>
      <c r="AS470" s="84"/>
      <c r="AT470" s="84"/>
      <c r="AU470" s="84"/>
      <c r="AV470" s="84"/>
      <c r="AW470" s="84"/>
      <c r="AX470" s="84"/>
      <c r="AY470" s="84"/>
      <c r="AZ470" s="84"/>
      <c r="BA470" s="84"/>
      <c r="BB470" s="84"/>
      <c r="BC470" s="84"/>
      <c r="BD470" s="84"/>
      <c r="BE470" s="84"/>
      <c r="BF470" s="84"/>
      <c r="BG470" s="84"/>
      <c r="BH470" s="84"/>
      <c r="BI470" s="84"/>
      <c r="BJ470" s="84"/>
      <c r="BK470" s="84"/>
      <c r="BL470" s="84"/>
      <c r="BM470" s="84"/>
      <c r="BN470" s="84"/>
      <c r="BO470" s="84"/>
      <c r="BP470" s="84"/>
      <c r="BQ470" s="84"/>
      <c r="BR470" s="84"/>
      <c r="BS470" s="84"/>
      <c r="BT470" s="84"/>
      <c r="BU470" s="84"/>
      <c r="BV470" s="84"/>
      <c r="BW470" s="84"/>
      <c r="BX470" s="84"/>
      <c r="BY470" s="84"/>
      <c r="BZ470" s="84"/>
      <c r="CA470" s="84"/>
      <c r="CB470" s="84"/>
      <c r="CC470" s="84"/>
      <c r="CD470" s="84"/>
      <c r="CE470" s="84"/>
      <c r="CF470" s="84"/>
      <c r="CG470" s="84"/>
      <c r="CH470" s="84"/>
      <c r="CI470" s="84"/>
      <c r="CJ470" s="84"/>
      <c r="CK470" s="84"/>
      <c r="CL470" s="84"/>
      <c r="CM470" s="84"/>
      <c r="CN470" s="84"/>
      <c r="CO470" s="84"/>
      <c r="CP470" s="84"/>
      <c r="CQ470" s="84"/>
      <c r="CR470" s="84"/>
      <c r="CS470" s="84"/>
      <c r="CT470" s="84"/>
      <c r="CU470" s="84"/>
      <c r="CV470" s="84"/>
      <c r="CW470" s="84"/>
      <c r="CX470" s="84"/>
      <c r="CY470" s="84"/>
      <c r="CZ470" s="84"/>
      <c r="DA470" s="84"/>
    </row>
    <row r="471" spans="1:105" x14ac:dyDescent="0.3">
      <c r="A471" s="84"/>
      <c r="B471" s="86"/>
      <c r="C471" s="84"/>
      <c r="D471" s="84"/>
      <c r="E471" s="84"/>
      <c r="F471" s="84"/>
      <c r="G471" s="84"/>
      <c r="H471" s="84"/>
      <c r="I471" s="84"/>
      <c r="J471" s="84"/>
      <c r="K471" s="84"/>
      <c r="L471" s="84"/>
      <c r="M471" s="84"/>
      <c r="N471" s="84"/>
      <c r="O471" s="84"/>
      <c r="P471" s="84"/>
      <c r="Q471" s="84"/>
      <c r="R471" s="84"/>
      <c r="S471" s="84"/>
      <c r="T471" s="84"/>
      <c r="U471" s="84"/>
      <c r="V471" s="84"/>
      <c r="W471" s="84"/>
      <c r="X471" s="84"/>
      <c r="Y471" s="84"/>
      <c r="Z471" s="84"/>
      <c r="AA471" s="84"/>
      <c r="AB471" s="84"/>
      <c r="AC471" s="84"/>
      <c r="AD471" s="84"/>
      <c r="AE471" s="84"/>
      <c r="AF471" s="84"/>
      <c r="AG471" s="84"/>
      <c r="AH471" s="84"/>
      <c r="AI471" s="84"/>
      <c r="AJ471" s="84"/>
      <c r="AK471" s="84"/>
      <c r="AL471" s="84"/>
      <c r="AM471" s="84"/>
      <c r="AN471" s="84"/>
      <c r="AO471" s="84"/>
      <c r="AP471" s="84"/>
      <c r="AQ471" s="84"/>
      <c r="AR471" s="84"/>
      <c r="AS471" s="84"/>
      <c r="AT471" s="84"/>
      <c r="AU471" s="84"/>
      <c r="AV471" s="84"/>
      <c r="AW471" s="84"/>
      <c r="AX471" s="84"/>
      <c r="AY471" s="84"/>
      <c r="AZ471" s="84"/>
      <c r="BA471" s="84"/>
      <c r="BB471" s="84"/>
      <c r="BC471" s="84"/>
      <c r="BD471" s="84"/>
      <c r="BE471" s="84"/>
      <c r="BF471" s="84"/>
      <c r="BG471" s="84"/>
      <c r="BH471" s="84"/>
      <c r="BI471" s="84"/>
      <c r="BJ471" s="84"/>
      <c r="BK471" s="84"/>
      <c r="BL471" s="84"/>
      <c r="BM471" s="84"/>
      <c r="BN471" s="84"/>
      <c r="BO471" s="84"/>
      <c r="BP471" s="84"/>
      <c r="BQ471" s="84"/>
      <c r="BR471" s="84"/>
      <c r="BS471" s="84"/>
      <c r="BT471" s="84"/>
      <c r="BU471" s="84"/>
      <c r="BV471" s="84"/>
      <c r="BW471" s="84"/>
      <c r="BX471" s="84"/>
      <c r="BY471" s="84"/>
      <c r="BZ471" s="84"/>
      <c r="CA471" s="84"/>
      <c r="CB471" s="84"/>
      <c r="CC471" s="84"/>
      <c r="CD471" s="84"/>
      <c r="CE471" s="84"/>
      <c r="CF471" s="84"/>
      <c r="CG471" s="84"/>
      <c r="CH471" s="84"/>
      <c r="CI471" s="84"/>
      <c r="CJ471" s="84"/>
      <c r="CK471" s="84"/>
      <c r="CL471" s="84"/>
      <c r="CM471" s="84"/>
      <c r="CN471" s="84"/>
      <c r="CO471" s="84"/>
      <c r="CP471" s="84"/>
      <c r="CQ471" s="84"/>
      <c r="CR471" s="84"/>
      <c r="CS471" s="84"/>
      <c r="CT471" s="84"/>
      <c r="CU471" s="84"/>
      <c r="CV471" s="84"/>
      <c r="CW471" s="84"/>
      <c r="CX471" s="84"/>
      <c r="CY471" s="84"/>
      <c r="CZ471" s="84"/>
      <c r="DA471" s="84"/>
    </row>
    <row r="472" spans="1:105" x14ac:dyDescent="0.3">
      <c r="A472" s="84"/>
      <c r="B472" s="86"/>
      <c r="C472" s="84"/>
      <c r="D472" s="84"/>
      <c r="E472" s="84"/>
      <c r="F472" s="84"/>
      <c r="G472" s="84"/>
      <c r="H472" s="84"/>
      <c r="I472" s="84"/>
      <c r="J472" s="84"/>
      <c r="K472" s="84"/>
      <c r="L472" s="84"/>
      <c r="M472" s="84"/>
      <c r="N472" s="84"/>
      <c r="O472" s="84"/>
      <c r="P472" s="84"/>
      <c r="Q472" s="84"/>
      <c r="R472" s="84"/>
      <c r="S472" s="84"/>
      <c r="T472" s="84"/>
      <c r="U472" s="84"/>
      <c r="V472" s="84"/>
      <c r="W472" s="84"/>
      <c r="X472" s="84"/>
      <c r="Y472" s="84"/>
      <c r="Z472" s="84"/>
      <c r="AA472" s="84"/>
      <c r="AB472" s="84"/>
      <c r="AC472" s="84"/>
      <c r="AD472" s="84"/>
      <c r="AE472" s="84"/>
      <c r="AF472" s="84"/>
      <c r="AG472" s="84"/>
      <c r="AH472" s="84"/>
      <c r="AI472" s="84"/>
      <c r="AJ472" s="84"/>
      <c r="AK472" s="84"/>
      <c r="AL472" s="84"/>
      <c r="AM472" s="84"/>
      <c r="AN472" s="84"/>
      <c r="AO472" s="84"/>
      <c r="AP472" s="84"/>
      <c r="AQ472" s="84"/>
      <c r="AR472" s="84"/>
      <c r="AS472" s="84"/>
      <c r="AT472" s="84"/>
      <c r="AU472" s="84"/>
      <c r="AV472" s="84"/>
      <c r="AW472" s="84"/>
      <c r="AX472" s="84"/>
      <c r="AY472" s="84"/>
      <c r="AZ472" s="84"/>
      <c r="BA472" s="84"/>
      <c r="BB472" s="84"/>
      <c r="BC472" s="84"/>
      <c r="BD472" s="84"/>
      <c r="BE472" s="84"/>
      <c r="BF472" s="84"/>
      <c r="BG472" s="84"/>
      <c r="BH472" s="84"/>
      <c r="BI472" s="84"/>
      <c r="BJ472" s="84"/>
      <c r="BK472" s="84"/>
      <c r="BL472" s="84"/>
      <c r="BM472" s="84"/>
      <c r="BN472" s="84"/>
      <c r="BO472" s="84"/>
      <c r="BP472" s="84"/>
      <c r="BQ472" s="84"/>
      <c r="BR472" s="84"/>
      <c r="BS472" s="84"/>
      <c r="BT472" s="84"/>
      <c r="BU472" s="84"/>
      <c r="BV472" s="84"/>
      <c r="BW472" s="84"/>
      <c r="BX472" s="84"/>
      <c r="BY472" s="84"/>
      <c r="BZ472" s="84"/>
      <c r="CA472" s="84"/>
      <c r="CB472" s="84"/>
      <c r="CC472" s="84"/>
      <c r="CD472" s="84"/>
      <c r="CE472" s="84"/>
      <c r="CF472" s="84"/>
      <c r="CG472" s="84"/>
      <c r="CH472" s="84"/>
      <c r="CI472" s="84"/>
      <c r="CJ472" s="84"/>
      <c r="CK472" s="84"/>
      <c r="CL472" s="84"/>
      <c r="CM472" s="84"/>
      <c r="CN472" s="84"/>
      <c r="CO472" s="84"/>
      <c r="CP472" s="84"/>
      <c r="CQ472" s="84"/>
      <c r="CR472" s="84"/>
      <c r="CS472" s="84"/>
      <c r="CT472" s="84"/>
      <c r="CU472" s="84"/>
      <c r="CV472" s="84"/>
      <c r="CW472" s="84"/>
      <c r="CX472" s="84"/>
      <c r="CY472" s="84"/>
      <c r="CZ472" s="84"/>
      <c r="DA472" s="84"/>
    </row>
    <row r="473" spans="1:105" x14ac:dyDescent="0.3">
      <c r="A473" s="84"/>
      <c r="B473" s="86"/>
      <c r="C473" s="84"/>
      <c r="D473" s="84"/>
      <c r="E473" s="84"/>
      <c r="F473" s="84"/>
      <c r="G473" s="84"/>
      <c r="H473" s="84"/>
      <c r="I473" s="84"/>
      <c r="J473" s="84"/>
      <c r="K473" s="84"/>
      <c r="L473" s="84"/>
      <c r="M473" s="84"/>
      <c r="N473" s="84"/>
      <c r="O473" s="84"/>
      <c r="P473" s="84"/>
      <c r="Q473" s="84"/>
      <c r="R473" s="84"/>
      <c r="S473" s="84"/>
      <c r="T473" s="84"/>
      <c r="U473" s="84"/>
      <c r="V473" s="84"/>
      <c r="W473" s="84"/>
      <c r="X473" s="84"/>
      <c r="Y473" s="84"/>
      <c r="Z473" s="84"/>
      <c r="AA473" s="84"/>
      <c r="AB473" s="84"/>
      <c r="AC473" s="84"/>
      <c r="AD473" s="84"/>
      <c r="AE473" s="84"/>
      <c r="AF473" s="84"/>
      <c r="AG473" s="84"/>
      <c r="AH473" s="84"/>
      <c r="AI473" s="84"/>
      <c r="AJ473" s="84"/>
      <c r="AK473" s="84"/>
      <c r="AL473" s="84"/>
      <c r="AM473" s="84"/>
      <c r="AN473" s="84"/>
      <c r="AO473" s="84"/>
      <c r="AP473" s="84"/>
      <c r="AQ473" s="84"/>
      <c r="AR473" s="84"/>
      <c r="AS473" s="84"/>
      <c r="AT473" s="84"/>
      <c r="AU473" s="84"/>
      <c r="AV473" s="84"/>
      <c r="AW473" s="84"/>
      <c r="AX473" s="84"/>
      <c r="AY473" s="84"/>
      <c r="AZ473" s="84"/>
      <c r="BA473" s="84"/>
      <c r="BB473" s="84"/>
      <c r="BC473" s="84"/>
      <c r="BD473" s="84"/>
      <c r="BE473" s="84"/>
      <c r="BF473" s="84"/>
      <c r="BG473" s="84"/>
      <c r="BH473" s="84"/>
      <c r="BI473" s="84"/>
      <c r="BJ473" s="84"/>
      <c r="BK473" s="84"/>
      <c r="BL473" s="84"/>
      <c r="BM473" s="84"/>
      <c r="BN473" s="84"/>
      <c r="BO473" s="84"/>
      <c r="BP473" s="84"/>
      <c r="BQ473" s="84"/>
      <c r="BR473" s="84"/>
      <c r="BS473" s="84"/>
      <c r="BT473" s="84"/>
      <c r="BU473" s="84"/>
      <c r="BV473" s="84"/>
      <c r="BW473" s="84"/>
      <c r="BX473" s="84"/>
      <c r="BY473" s="84"/>
      <c r="BZ473" s="84"/>
      <c r="CA473" s="84"/>
      <c r="CB473" s="84"/>
      <c r="CC473" s="84"/>
      <c r="CD473" s="84"/>
      <c r="CE473" s="84"/>
      <c r="CF473" s="84"/>
      <c r="CG473" s="84"/>
      <c r="CH473" s="84"/>
      <c r="CI473" s="84"/>
      <c r="CJ473" s="84"/>
      <c r="CK473" s="84"/>
      <c r="CL473" s="84"/>
      <c r="CM473" s="84"/>
      <c r="CN473" s="84"/>
      <c r="CO473" s="84"/>
      <c r="CP473" s="84"/>
      <c r="CQ473" s="84"/>
      <c r="CR473" s="84"/>
      <c r="CS473" s="84"/>
      <c r="CT473" s="84"/>
      <c r="CU473" s="84"/>
      <c r="CV473" s="84"/>
      <c r="CW473" s="84"/>
      <c r="CX473" s="84"/>
      <c r="CY473" s="84"/>
      <c r="CZ473" s="84"/>
      <c r="DA473" s="84"/>
    </row>
    <row r="474" spans="1:105" x14ac:dyDescent="0.3">
      <c r="A474" s="84"/>
      <c r="B474" s="86"/>
      <c r="C474" s="84"/>
      <c r="D474" s="84"/>
      <c r="E474" s="84"/>
      <c r="F474" s="84"/>
      <c r="G474" s="84"/>
      <c r="H474" s="84"/>
      <c r="I474" s="84"/>
      <c r="J474" s="84"/>
      <c r="K474" s="84"/>
      <c r="L474" s="84"/>
      <c r="M474" s="84"/>
      <c r="N474" s="84"/>
      <c r="O474" s="84"/>
      <c r="P474" s="84"/>
      <c r="Q474" s="84"/>
      <c r="R474" s="84"/>
      <c r="S474" s="84"/>
      <c r="T474" s="84"/>
      <c r="U474" s="84"/>
      <c r="V474" s="84"/>
      <c r="W474" s="84"/>
      <c r="X474" s="84"/>
      <c r="Y474" s="84"/>
      <c r="Z474" s="84"/>
      <c r="AA474" s="84"/>
      <c r="AB474" s="84"/>
      <c r="AC474" s="84"/>
      <c r="AD474" s="84"/>
      <c r="AE474" s="84"/>
      <c r="AF474" s="84"/>
      <c r="AG474" s="84"/>
      <c r="AH474" s="84"/>
      <c r="AI474" s="84"/>
      <c r="AJ474" s="84"/>
      <c r="AK474" s="84"/>
      <c r="AL474" s="84"/>
      <c r="AM474" s="84"/>
      <c r="AN474" s="84"/>
      <c r="AO474" s="84"/>
      <c r="AP474" s="84"/>
      <c r="AQ474" s="84"/>
      <c r="AR474" s="84"/>
      <c r="AS474" s="84"/>
      <c r="AT474" s="84"/>
      <c r="AU474" s="84"/>
      <c r="AV474" s="84"/>
      <c r="AW474" s="84"/>
      <c r="AX474" s="84"/>
      <c r="AY474" s="84"/>
      <c r="AZ474" s="84"/>
      <c r="BA474" s="84"/>
      <c r="BB474" s="84"/>
      <c r="BC474" s="84"/>
      <c r="BD474" s="84"/>
      <c r="BE474" s="84"/>
      <c r="BF474" s="84"/>
      <c r="BG474" s="84"/>
      <c r="BH474" s="84"/>
      <c r="BI474" s="84"/>
      <c r="BJ474" s="84"/>
      <c r="BK474" s="84"/>
      <c r="BL474" s="84"/>
      <c r="BM474" s="84"/>
      <c r="BN474" s="84"/>
      <c r="BO474" s="84"/>
      <c r="BP474" s="84"/>
      <c r="BQ474" s="84"/>
      <c r="BR474" s="84"/>
      <c r="BS474" s="84"/>
      <c r="BT474" s="84"/>
      <c r="BU474" s="84"/>
      <c r="BV474" s="84"/>
      <c r="BW474" s="84"/>
      <c r="BX474" s="84"/>
      <c r="BY474" s="84"/>
      <c r="BZ474" s="84"/>
      <c r="CA474" s="84"/>
      <c r="CB474" s="84"/>
      <c r="CC474" s="84"/>
      <c r="CD474" s="84"/>
      <c r="CE474" s="84"/>
      <c r="CF474" s="84"/>
      <c r="CG474" s="84"/>
      <c r="CH474" s="84"/>
      <c r="CI474" s="84"/>
      <c r="CJ474" s="84"/>
      <c r="CK474" s="84"/>
      <c r="CL474" s="84"/>
      <c r="CM474" s="84"/>
      <c r="CN474" s="84"/>
      <c r="CO474" s="84"/>
      <c r="CP474" s="84"/>
      <c r="CQ474" s="84"/>
      <c r="CR474" s="84"/>
      <c r="CS474" s="84"/>
      <c r="CT474" s="84"/>
      <c r="CU474" s="84"/>
      <c r="CV474" s="84"/>
      <c r="CW474" s="84"/>
      <c r="CX474" s="84"/>
      <c r="CY474" s="84"/>
      <c r="CZ474" s="84"/>
      <c r="DA474" s="84"/>
    </row>
    <row r="475" spans="1:105" x14ac:dyDescent="0.3">
      <c r="A475" s="84"/>
      <c r="B475" s="86"/>
      <c r="C475" s="84"/>
      <c r="D475" s="84"/>
      <c r="E475" s="84"/>
      <c r="F475" s="84"/>
      <c r="G475" s="84"/>
      <c r="H475" s="84"/>
      <c r="I475" s="84"/>
      <c r="J475" s="84"/>
      <c r="K475" s="84"/>
      <c r="L475" s="84"/>
      <c r="M475" s="84"/>
      <c r="N475" s="84"/>
      <c r="O475" s="84"/>
      <c r="P475" s="84"/>
      <c r="Q475" s="84"/>
      <c r="R475" s="84"/>
      <c r="S475" s="84"/>
      <c r="T475" s="84"/>
      <c r="U475" s="84"/>
      <c r="V475" s="84"/>
      <c r="W475" s="84"/>
      <c r="X475" s="84"/>
      <c r="Y475" s="84"/>
      <c r="Z475" s="84"/>
      <c r="AA475" s="84"/>
      <c r="AB475" s="84"/>
      <c r="AC475" s="84"/>
      <c r="AD475" s="84"/>
      <c r="AE475" s="84"/>
      <c r="AF475" s="84"/>
      <c r="AG475" s="84"/>
      <c r="AH475" s="84"/>
      <c r="AI475" s="84"/>
      <c r="AJ475" s="84"/>
      <c r="AK475" s="84"/>
      <c r="AL475" s="84"/>
      <c r="AM475" s="84"/>
      <c r="AN475" s="84"/>
      <c r="AO475" s="84"/>
      <c r="AP475" s="84"/>
      <c r="AQ475" s="84"/>
      <c r="AR475" s="84"/>
      <c r="AS475" s="84"/>
      <c r="AT475" s="84"/>
      <c r="AU475" s="84"/>
      <c r="AV475" s="84"/>
      <c r="AW475" s="84"/>
      <c r="AX475" s="84"/>
      <c r="AY475" s="84"/>
      <c r="AZ475" s="84"/>
      <c r="BA475" s="84"/>
      <c r="BB475" s="84"/>
      <c r="BC475" s="84"/>
      <c r="BD475" s="84"/>
      <c r="BE475" s="84"/>
      <c r="BF475" s="84"/>
      <c r="BG475" s="84"/>
      <c r="BH475" s="84"/>
      <c r="BI475" s="84"/>
      <c r="BJ475" s="84"/>
      <c r="BK475" s="84"/>
      <c r="BL475" s="84"/>
      <c r="BM475" s="84"/>
      <c r="BN475" s="84"/>
      <c r="BO475" s="84"/>
      <c r="BP475" s="84"/>
      <c r="BQ475" s="84"/>
      <c r="BR475" s="84"/>
      <c r="BS475" s="84"/>
      <c r="BT475" s="84"/>
      <c r="BU475" s="84"/>
      <c r="BV475" s="84"/>
      <c r="BW475" s="84"/>
      <c r="BX475" s="84"/>
      <c r="BY475" s="84"/>
      <c r="BZ475" s="84"/>
      <c r="CA475" s="84"/>
      <c r="CB475" s="84"/>
      <c r="CC475" s="84"/>
      <c r="CD475" s="84"/>
      <c r="CE475" s="84"/>
      <c r="CF475" s="84"/>
      <c r="CG475" s="84"/>
      <c r="CH475" s="84"/>
      <c r="CI475" s="84"/>
      <c r="CJ475" s="84"/>
      <c r="CK475" s="84"/>
      <c r="CL475" s="84"/>
      <c r="CM475" s="84"/>
      <c r="CN475" s="84"/>
      <c r="CO475" s="84"/>
      <c r="CP475" s="84"/>
      <c r="CQ475" s="84"/>
      <c r="CR475" s="84"/>
      <c r="CS475" s="84"/>
      <c r="CT475" s="84"/>
      <c r="CU475" s="84"/>
      <c r="CV475" s="84"/>
      <c r="CW475" s="84"/>
      <c r="CX475" s="84"/>
      <c r="CY475" s="84"/>
      <c r="CZ475" s="84"/>
      <c r="DA475" s="84"/>
    </row>
    <row r="476" spans="1:105" x14ac:dyDescent="0.3">
      <c r="A476" s="84"/>
      <c r="B476" s="86"/>
      <c r="C476" s="84"/>
      <c r="D476" s="84"/>
      <c r="E476" s="84"/>
      <c r="F476" s="84"/>
      <c r="G476" s="84"/>
      <c r="H476" s="84"/>
      <c r="I476" s="84"/>
      <c r="J476" s="84"/>
      <c r="K476" s="84"/>
      <c r="L476" s="84"/>
      <c r="M476" s="84"/>
      <c r="N476" s="84"/>
      <c r="O476" s="84"/>
      <c r="P476" s="84"/>
      <c r="Q476" s="84"/>
      <c r="R476" s="84"/>
      <c r="S476" s="84"/>
      <c r="T476" s="84"/>
      <c r="U476" s="84"/>
      <c r="V476" s="84"/>
      <c r="W476" s="84"/>
      <c r="X476" s="84"/>
      <c r="Y476" s="84"/>
      <c r="Z476" s="84"/>
      <c r="AA476" s="84"/>
      <c r="AB476" s="84"/>
      <c r="AC476" s="84"/>
      <c r="AD476" s="84"/>
      <c r="AE476" s="84"/>
      <c r="AF476" s="84"/>
      <c r="AG476" s="84"/>
      <c r="AH476" s="84"/>
      <c r="AI476" s="84"/>
      <c r="AJ476" s="84"/>
      <c r="AK476" s="84"/>
      <c r="AL476" s="84"/>
      <c r="AM476" s="84"/>
      <c r="AN476" s="84"/>
      <c r="AO476" s="84"/>
      <c r="AP476" s="84"/>
      <c r="AQ476" s="84"/>
      <c r="AR476" s="84"/>
      <c r="AS476" s="84"/>
      <c r="AT476" s="84"/>
      <c r="AU476" s="84"/>
      <c r="AV476" s="84"/>
      <c r="AW476" s="84"/>
      <c r="AX476" s="84"/>
      <c r="AY476" s="84"/>
      <c r="AZ476" s="84"/>
      <c r="BA476" s="84"/>
      <c r="BB476" s="84"/>
      <c r="BC476" s="84"/>
      <c r="BD476" s="84"/>
      <c r="BE476" s="84"/>
      <c r="BF476" s="84"/>
      <c r="BG476" s="84"/>
      <c r="BH476" s="84"/>
      <c r="BI476" s="84"/>
      <c r="BJ476" s="84"/>
      <c r="BK476" s="84"/>
      <c r="BL476" s="84"/>
      <c r="BM476" s="84"/>
      <c r="BN476" s="84"/>
      <c r="BO476" s="84"/>
      <c r="BP476" s="84"/>
      <c r="BQ476" s="84"/>
      <c r="BR476" s="84"/>
      <c r="BS476" s="84"/>
      <c r="BT476" s="84"/>
      <c r="BU476" s="84"/>
      <c r="BV476" s="84"/>
      <c r="BW476" s="84"/>
      <c r="BX476" s="84"/>
      <c r="BY476" s="84"/>
      <c r="BZ476" s="84"/>
      <c r="CA476" s="84"/>
      <c r="CB476" s="84"/>
      <c r="CC476" s="84"/>
      <c r="CD476" s="84"/>
      <c r="CE476" s="84"/>
      <c r="CF476" s="84"/>
      <c r="CG476" s="84"/>
      <c r="CH476" s="84"/>
      <c r="CI476" s="84"/>
      <c r="CJ476" s="84"/>
      <c r="CK476" s="84"/>
      <c r="CL476" s="84"/>
      <c r="CM476" s="84"/>
      <c r="CN476" s="84"/>
      <c r="CO476" s="84"/>
      <c r="CP476" s="84"/>
      <c r="CQ476" s="84"/>
      <c r="CR476" s="84"/>
      <c r="CS476" s="84"/>
      <c r="CT476" s="84"/>
      <c r="CU476" s="84"/>
      <c r="CV476" s="84"/>
      <c r="CW476" s="84"/>
      <c r="CX476" s="84"/>
      <c r="CY476" s="84"/>
      <c r="CZ476" s="84"/>
      <c r="DA476" s="84"/>
    </row>
    <row r="477" spans="1:105" x14ac:dyDescent="0.3">
      <c r="A477" s="84"/>
      <c r="B477" s="86"/>
      <c r="C477" s="84"/>
      <c r="D477" s="84"/>
      <c r="E477" s="84"/>
      <c r="F477" s="84"/>
      <c r="G477" s="84"/>
      <c r="H477" s="84"/>
      <c r="I477" s="84"/>
      <c r="J477" s="84"/>
      <c r="K477" s="84"/>
      <c r="L477" s="84"/>
      <c r="M477" s="84"/>
      <c r="N477" s="84"/>
      <c r="O477" s="84"/>
      <c r="P477" s="84"/>
      <c r="Q477" s="84"/>
      <c r="R477" s="84"/>
      <c r="S477" s="84"/>
      <c r="T477" s="84"/>
      <c r="U477" s="84"/>
      <c r="V477" s="84"/>
      <c r="W477" s="84"/>
      <c r="X477" s="84"/>
      <c r="Y477" s="84"/>
      <c r="Z477" s="84"/>
      <c r="AA477" s="84"/>
      <c r="AB477" s="84"/>
      <c r="AC477" s="84"/>
      <c r="AD477" s="84"/>
      <c r="AE477" s="84"/>
      <c r="AF477" s="84"/>
      <c r="AG477" s="84"/>
      <c r="AH477" s="84"/>
      <c r="AI477" s="84"/>
      <c r="AJ477" s="84"/>
      <c r="AK477" s="84"/>
      <c r="AL477" s="84"/>
      <c r="AM477" s="84"/>
      <c r="AN477" s="84"/>
      <c r="AO477" s="84"/>
      <c r="AP477" s="84"/>
      <c r="AQ477" s="84"/>
      <c r="AR477" s="84"/>
      <c r="AS477" s="84"/>
      <c r="AT477" s="84"/>
      <c r="AU477" s="84"/>
      <c r="AV477" s="84"/>
      <c r="AW477" s="84"/>
      <c r="AX477" s="84"/>
      <c r="AY477" s="84"/>
      <c r="AZ477" s="84"/>
      <c r="BA477" s="84"/>
      <c r="BB477" s="84"/>
      <c r="BC477" s="84"/>
      <c r="BD477" s="84"/>
      <c r="BE477" s="84"/>
      <c r="BF477" s="84"/>
      <c r="BG477" s="84"/>
      <c r="BH477" s="84"/>
      <c r="BI477" s="84"/>
      <c r="BJ477" s="84"/>
      <c r="BK477" s="84"/>
      <c r="BL477" s="84"/>
      <c r="BM477" s="84"/>
      <c r="BN477" s="84"/>
      <c r="BO477" s="84"/>
      <c r="BP477" s="84"/>
      <c r="BQ477" s="84"/>
      <c r="BR477" s="84"/>
      <c r="BS477" s="84"/>
      <c r="BT477" s="84"/>
      <c r="BU477" s="84"/>
      <c r="BV477" s="84"/>
      <c r="BW477" s="84"/>
      <c r="BX477" s="84"/>
      <c r="BY477" s="84"/>
      <c r="BZ477" s="84"/>
      <c r="CA477" s="84"/>
      <c r="CB477" s="84"/>
      <c r="CC477" s="84"/>
      <c r="CD477" s="84"/>
      <c r="CE477" s="84"/>
      <c r="CF477" s="84"/>
      <c r="CG477" s="84"/>
      <c r="CH477" s="84"/>
      <c r="CI477" s="84"/>
      <c r="CJ477" s="84"/>
      <c r="CK477" s="84"/>
      <c r="CL477" s="84"/>
      <c r="CM477" s="84"/>
      <c r="CN477" s="84"/>
      <c r="CO477" s="84"/>
      <c r="CP477" s="84"/>
      <c r="CQ477" s="84"/>
      <c r="CR477" s="84"/>
      <c r="CS477" s="84"/>
      <c r="CT477" s="84"/>
      <c r="CU477" s="84"/>
      <c r="CV477" s="84"/>
      <c r="CW477" s="84"/>
      <c r="CX477" s="84"/>
      <c r="CY477" s="84"/>
      <c r="CZ477" s="84"/>
      <c r="DA477" s="84"/>
    </row>
    <row r="478" spans="1:105" x14ac:dyDescent="0.3">
      <c r="A478" s="84"/>
      <c r="B478" s="86"/>
      <c r="C478" s="84"/>
      <c r="D478" s="84"/>
      <c r="E478" s="84"/>
      <c r="F478" s="84"/>
      <c r="G478" s="84"/>
      <c r="H478" s="84"/>
      <c r="I478" s="84"/>
      <c r="J478" s="84"/>
      <c r="K478" s="84"/>
      <c r="L478" s="84"/>
      <c r="M478" s="84"/>
      <c r="N478" s="84"/>
      <c r="O478" s="84"/>
      <c r="P478" s="84"/>
      <c r="Q478" s="84"/>
      <c r="R478" s="84"/>
      <c r="S478" s="84"/>
      <c r="T478" s="84"/>
      <c r="U478" s="84"/>
      <c r="V478" s="84"/>
      <c r="W478" s="84"/>
      <c r="X478" s="84"/>
      <c r="Y478" s="84"/>
      <c r="Z478" s="84"/>
      <c r="AA478" s="84"/>
      <c r="AB478" s="84"/>
      <c r="AC478" s="84"/>
      <c r="AD478" s="84"/>
      <c r="AE478" s="84"/>
      <c r="AF478" s="84"/>
      <c r="AG478" s="84"/>
      <c r="AH478" s="84"/>
      <c r="AI478" s="84"/>
      <c r="AJ478" s="84"/>
      <c r="AK478" s="84"/>
      <c r="AL478" s="84"/>
      <c r="AM478" s="84"/>
      <c r="AN478" s="84"/>
      <c r="AO478" s="84"/>
      <c r="AP478" s="84"/>
      <c r="AQ478" s="84"/>
      <c r="AR478" s="84"/>
      <c r="AS478" s="84"/>
      <c r="AT478" s="84"/>
      <c r="AU478" s="84"/>
      <c r="AV478" s="84"/>
      <c r="AW478" s="84"/>
      <c r="AX478" s="84"/>
      <c r="AY478" s="84"/>
      <c r="AZ478" s="84"/>
      <c r="BA478" s="84"/>
      <c r="BB478" s="84"/>
      <c r="BC478" s="84"/>
      <c r="BD478" s="84"/>
      <c r="BE478" s="84"/>
      <c r="BF478" s="84"/>
      <c r="BG478" s="84"/>
      <c r="BH478" s="84"/>
      <c r="BI478" s="84"/>
      <c r="BJ478" s="84"/>
      <c r="BK478" s="84"/>
      <c r="BL478" s="84"/>
      <c r="BM478" s="84"/>
      <c r="BN478" s="84"/>
      <c r="BO478" s="84"/>
      <c r="BP478" s="84"/>
      <c r="BQ478" s="84"/>
      <c r="BR478" s="84"/>
      <c r="BS478" s="84"/>
      <c r="BT478" s="84"/>
      <c r="BU478" s="84"/>
      <c r="BV478" s="84"/>
      <c r="BW478" s="84"/>
      <c r="BX478" s="84"/>
      <c r="BY478" s="84"/>
      <c r="BZ478" s="84"/>
      <c r="CA478" s="84"/>
      <c r="CB478" s="84"/>
      <c r="CC478" s="84"/>
      <c r="CD478" s="84"/>
      <c r="CE478" s="84"/>
      <c r="CF478" s="84"/>
      <c r="CG478" s="84"/>
      <c r="CH478" s="84"/>
      <c r="CI478" s="84"/>
      <c r="CJ478" s="84"/>
      <c r="CK478" s="84"/>
      <c r="CL478" s="84"/>
      <c r="CM478" s="84"/>
      <c r="CN478" s="84"/>
      <c r="CO478" s="84"/>
      <c r="CP478" s="84"/>
      <c r="CQ478" s="84"/>
      <c r="CR478" s="84"/>
      <c r="CS478" s="84"/>
      <c r="CT478" s="84"/>
      <c r="CU478" s="84"/>
      <c r="CV478" s="84"/>
      <c r="CW478" s="84"/>
      <c r="CX478" s="84"/>
      <c r="CY478" s="84"/>
      <c r="CZ478" s="84"/>
      <c r="DA478" s="84"/>
    </row>
    <row r="479" spans="1:105" x14ac:dyDescent="0.3">
      <c r="A479" s="84"/>
      <c r="B479" s="86"/>
      <c r="C479" s="84"/>
      <c r="D479" s="84"/>
      <c r="E479" s="84"/>
      <c r="F479" s="84"/>
      <c r="G479" s="84"/>
      <c r="H479" s="84"/>
      <c r="I479" s="84"/>
      <c r="J479" s="84"/>
      <c r="K479" s="84"/>
      <c r="L479" s="84"/>
      <c r="M479" s="84"/>
      <c r="N479" s="84"/>
      <c r="O479" s="84"/>
      <c r="P479" s="84"/>
      <c r="Q479" s="84"/>
      <c r="R479" s="84"/>
      <c r="S479" s="84"/>
      <c r="T479" s="84"/>
      <c r="U479" s="84"/>
      <c r="V479" s="84"/>
      <c r="W479" s="84"/>
      <c r="X479" s="84"/>
      <c r="Y479" s="84"/>
      <c r="Z479" s="84"/>
      <c r="AA479" s="84"/>
      <c r="AB479" s="84"/>
      <c r="AC479" s="84"/>
      <c r="AD479" s="84"/>
      <c r="AE479" s="84"/>
      <c r="AF479" s="84"/>
      <c r="AG479" s="84"/>
      <c r="AH479" s="84"/>
      <c r="AI479" s="84"/>
      <c r="AJ479" s="84"/>
      <c r="AK479" s="84"/>
      <c r="AL479" s="84"/>
      <c r="AM479" s="84"/>
      <c r="AN479" s="84"/>
      <c r="AO479" s="84"/>
      <c r="AP479" s="84"/>
      <c r="AQ479" s="84"/>
      <c r="AR479" s="84"/>
      <c r="AS479" s="84"/>
      <c r="AT479" s="84"/>
      <c r="AU479" s="84"/>
      <c r="AV479" s="84"/>
      <c r="AW479" s="84"/>
      <c r="AX479" s="84"/>
      <c r="AY479" s="84"/>
      <c r="AZ479" s="84"/>
      <c r="BA479" s="84"/>
      <c r="BB479" s="84"/>
      <c r="BC479" s="84"/>
      <c r="BD479" s="84"/>
      <c r="BE479" s="84"/>
      <c r="BF479" s="84"/>
      <c r="BG479" s="84"/>
      <c r="BH479" s="84"/>
      <c r="BI479" s="84"/>
      <c r="BJ479" s="84"/>
      <c r="BK479" s="84"/>
      <c r="BL479" s="84"/>
      <c r="BM479" s="84"/>
      <c r="BN479" s="84"/>
      <c r="BO479" s="84"/>
      <c r="BP479" s="84"/>
      <c r="BQ479" s="84"/>
      <c r="BR479" s="84"/>
      <c r="BS479" s="84"/>
      <c r="BT479" s="84"/>
      <c r="BU479" s="84"/>
      <c r="BV479" s="84"/>
      <c r="BW479" s="84"/>
      <c r="BX479" s="84"/>
      <c r="BY479" s="84"/>
      <c r="BZ479" s="84"/>
      <c r="CA479" s="84"/>
      <c r="CB479" s="84"/>
      <c r="CC479" s="84"/>
      <c r="CD479" s="84"/>
      <c r="CE479" s="84"/>
      <c r="CF479" s="84"/>
      <c r="CG479" s="84"/>
      <c r="CH479" s="84"/>
      <c r="CI479" s="84"/>
      <c r="CJ479" s="84"/>
      <c r="CK479" s="84"/>
      <c r="CL479" s="84"/>
      <c r="CM479" s="84"/>
      <c r="CN479" s="84"/>
      <c r="CO479" s="84"/>
      <c r="CP479" s="84"/>
      <c r="CQ479" s="84"/>
      <c r="CR479" s="84"/>
      <c r="CS479" s="84"/>
      <c r="CT479" s="84"/>
      <c r="CU479" s="84"/>
      <c r="CV479" s="84"/>
      <c r="CW479" s="84"/>
      <c r="CX479" s="84"/>
      <c r="CY479" s="84"/>
      <c r="CZ479" s="84"/>
      <c r="DA479" s="84"/>
    </row>
    <row r="480" spans="1:105" x14ac:dyDescent="0.3">
      <c r="A480" s="84"/>
      <c r="B480" s="86"/>
      <c r="C480" s="84"/>
      <c r="D480" s="84"/>
      <c r="E480" s="84"/>
      <c r="F480" s="84"/>
      <c r="G480" s="84"/>
      <c r="H480" s="84"/>
      <c r="I480" s="84"/>
      <c r="J480" s="84"/>
      <c r="K480" s="84"/>
      <c r="L480" s="84"/>
      <c r="M480" s="84"/>
      <c r="N480" s="84"/>
      <c r="O480" s="84"/>
      <c r="P480" s="84"/>
      <c r="Q480" s="84"/>
      <c r="R480" s="84"/>
      <c r="S480" s="84"/>
      <c r="T480" s="84"/>
      <c r="U480" s="84"/>
      <c r="V480" s="84"/>
      <c r="W480" s="84"/>
      <c r="X480" s="84"/>
      <c r="Y480" s="84"/>
      <c r="Z480" s="84"/>
      <c r="AA480" s="84"/>
      <c r="AB480" s="84"/>
      <c r="AC480" s="84"/>
      <c r="AD480" s="84"/>
      <c r="AE480" s="84"/>
      <c r="AF480" s="84"/>
      <c r="AG480" s="84"/>
      <c r="AH480" s="84"/>
      <c r="AI480" s="84"/>
      <c r="AJ480" s="84"/>
      <c r="AK480" s="84"/>
      <c r="AL480" s="84"/>
      <c r="AM480" s="84"/>
      <c r="AN480" s="84"/>
      <c r="AO480" s="84"/>
      <c r="AP480" s="84"/>
      <c r="AQ480" s="84"/>
      <c r="AR480" s="84"/>
      <c r="AS480" s="84"/>
      <c r="AT480" s="84"/>
      <c r="AU480" s="84"/>
      <c r="AV480" s="84"/>
      <c r="AW480" s="84"/>
      <c r="AX480" s="84"/>
      <c r="AY480" s="84"/>
      <c r="AZ480" s="84"/>
      <c r="BA480" s="84"/>
      <c r="BB480" s="84"/>
      <c r="BC480" s="84"/>
      <c r="BD480" s="84"/>
      <c r="BE480" s="84"/>
      <c r="BF480" s="84"/>
      <c r="BG480" s="84"/>
      <c r="BH480" s="84"/>
      <c r="BI480" s="84"/>
      <c r="BJ480" s="84"/>
      <c r="BK480" s="84"/>
      <c r="BL480" s="84"/>
      <c r="BM480" s="84"/>
      <c r="BN480" s="84"/>
      <c r="BO480" s="84"/>
      <c r="BP480" s="84"/>
      <c r="BQ480" s="84"/>
      <c r="BR480" s="84"/>
      <c r="BS480" s="84"/>
      <c r="BT480" s="84"/>
      <c r="BU480" s="84"/>
      <c r="BV480" s="84"/>
      <c r="BW480" s="84"/>
      <c r="BX480" s="84"/>
      <c r="BY480" s="84"/>
      <c r="BZ480" s="84"/>
      <c r="CA480" s="84"/>
      <c r="CB480" s="84"/>
      <c r="CC480" s="84"/>
      <c r="CD480" s="84"/>
      <c r="CE480" s="84"/>
      <c r="CF480" s="84"/>
      <c r="CG480" s="84"/>
      <c r="CH480" s="84"/>
      <c r="CI480" s="84"/>
      <c r="CJ480" s="84"/>
      <c r="CK480" s="84"/>
      <c r="CL480" s="84"/>
      <c r="CM480" s="84"/>
      <c r="CN480" s="84"/>
      <c r="CO480" s="84"/>
      <c r="CP480" s="84"/>
      <c r="CQ480" s="84"/>
      <c r="CR480" s="84"/>
      <c r="CS480" s="84"/>
      <c r="CT480" s="84"/>
      <c r="CU480" s="84"/>
      <c r="CV480" s="84"/>
      <c r="CW480" s="84"/>
      <c r="CX480" s="84"/>
      <c r="CY480" s="84"/>
      <c r="CZ480" s="84"/>
      <c r="DA480" s="84"/>
    </row>
    <row r="481" spans="1:105" x14ac:dyDescent="0.3">
      <c r="A481" s="84"/>
      <c r="B481" s="86"/>
      <c r="C481" s="84"/>
      <c r="D481" s="84"/>
      <c r="E481" s="84"/>
      <c r="F481" s="84"/>
      <c r="G481" s="84"/>
      <c r="H481" s="84"/>
      <c r="I481" s="84"/>
      <c r="J481" s="84"/>
      <c r="K481" s="84"/>
      <c r="L481" s="84"/>
      <c r="M481" s="84"/>
      <c r="N481" s="84"/>
      <c r="O481" s="84"/>
      <c r="P481" s="84"/>
      <c r="Q481" s="84"/>
      <c r="R481" s="84"/>
      <c r="S481" s="84"/>
      <c r="T481" s="84"/>
      <c r="U481" s="84"/>
      <c r="V481" s="84"/>
      <c r="W481" s="84"/>
      <c r="X481" s="84"/>
      <c r="Y481" s="84"/>
      <c r="Z481" s="84"/>
      <c r="AA481" s="84"/>
      <c r="AB481" s="84"/>
      <c r="AC481" s="84"/>
      <c r="AD481" s="84"/>
      <c r="AE481" s="84"/>
      <c r="AF481" s="84"/>
      <c r="AG481" s="84"/>
      <c r="AH481" s="84"/>
      <c r="AI481" s="84"/>
      <c r="AJ481" s="84"/>
      <c r="AK481" s="84"/>
      <c r="AL481" s="84"/>
      <c r="AM481" s="84"/>
      <c r="AN481" s="84"/>
      <c r="AO481" s="84"/>
      <c r="AP481" s="84"/>
      <c r="AQ481" s="84"/>
      <c r="AR481" s="84"/>
      <c r="AS481" s="84"/>
      <c r="AT481" s="84"/>
      <c r="AU481" s="84"/>
      <c r="AV481" s="84"/>
      <c r="AW481" s="84"/>
      <c r="AX481" s="84"/>
      <c r="AY481" s="84"/>
      <c r="AZ481" s="84"/>
      <c r="BA481" s="84"/>
      <c r="BB481" s="84"/>
      <c r="BC481" s="84"/>
      <c r="BD481" s="84"/>
      <c r="BE481" s="84"/>
      <c r="BF481" s="84"/>
      <c r="BG481" s="84"/>
      <c r="BH481" s="84"/>
      <c r="BI481" s="84"/>
      <c r="BJ481" s="84"/>
      <c r="BK481" s="84"/>
      <c r="BL481" s="84"/>
      <c r="BM481" s="84"/>
      <c r="BN481" s="84"/>
      <c r="BO481" s="84"/>
      <c r="BP481" s="84"/>
      <c r="BQ481" s="84"/>
      <c r="BR481" s="84"/>
      <c r="BS481" s="84"/>
      <c r="BT481" s="84"/>
      <c r="BU481" s="84"/>
      <c r="BV481" s="84"/>
      <c r="BW481" s="84"/>
      <c r="BX481" s="84"/>
      <c r="BY481" s="84"/>
      <c r="BZ481" s="84"/>
      <c r="CA481" s="84"/>
      <c r="CB481" s="84"/>
      <c r="CC481" s="84"/>
      <c r="CD481" s="84"/>
      <c r="CE481" s="84"/>
      <c r="CF481" s="84"/>
      <c r="CG481" s="84"/>
      <c r="CH481" s="84"/>
      <c r="CI481" s="84"/>
      <c r="CJ481" s="84"/>
      <c r="CK481" s="84"/>
      <c r="CL481" s="84"/>
      <c r="CM481" s="84"/>
      <c r="CN481" s="84"/>
      <c r="CO481" s="84"/>
      <c r="CP481" s="84"/>
      <c r="CQ481" s="84"/>
      <c r="CR481" s="84"/>
      <c r="CS481" s="84"/>
      <c r="CT481" s="84"/>
      <c r="CU481" s="84"/>
      <c r="CV481" s="84"/>
      <c r="CW481" s="84"/>
      <c r="CX481" s="84"/>
      <c r="CY481" s="84"/>
      <c r="CZ481" s="84"/>
      <c r="DA481" s="84"/>
    </row>
    <row r="482" spans="1:105" x14ac:dyDescent="0.3">
      <c r="A482" s="84"/>
      <c r="B482" s="86"/>
      <c r="C482" s="84"/>
      <c r="D482" s="84"/>
      <c r="E482" s="84"/>
      <c r="F482" s="84"/>
      <c r="G482" s="84"/>
      <c r="H482" s="84"/>
      <c r="I482" s="84"/>
      <c r="J482" s="84"/>
      <c r="K482" s="84"/>
      <c r="L482" s="84"/>
      <c r="M482" s="84"/>
      <c r="N482" s="84"/>
      <c r="O482" s="84"/>
      <c r="P482" s="84"/>
      <c r="Q482" s="84"/>
      <c r="R482" s="84"/>
      <c r="S482" s="84"/>
      <c r="T482" s="84"/>
      <c r="U482" s="84"/>
      <c r="V482" s="84"/>
      <c r="W482" s="84"/>
      <c r="X482" s="84"/>
      <c r="Y482" s="84"/>
      <c r="Z482" s="84"/>
      <c r="AA482" s="84"/>
      <c r="AB482" s="84"/>
      <c r="AC482" s="84"/>
      <c r="AD482" s="84"/>
      <c r="AE482" s="84"/>
      <c r="AF482" s="84"/>
      <c r="AG482" s="84"/>
      <c r="AH482" s="84"/>
      <c r="AI482" s="84"/>
      <c r="AJ482" s="84"/>
      <c r="AK482" s="84"/>
      <c r="AL482" s="84"/>
      <c r="AM482" s="84"/>
      <c r="AN482" s="84"/>
      <c r="AO482" s="84"/>
      <c r="AP482" s="84"/>
      <c r="AQ482" s="84"/>
      <c r="AR482" s="84"/>
      <c r="AS482" s="84"/>
      <c r="AT482" s="84"/>
      <c r="AU482" s="84"/>
      <c r="AV482" s="84"/>
      <c r="AW482" s="84"/>
      <c r="AX482" s="84"/>
      <c r="AY482" s="84"/>
      <c r="AZ482" s="84"/>
      <c r="BA482" s="84"/>
      <c r="BB482" s="84"/>
      <c r="BC482" s="84"/>
      <c r="BD482" s="84"/>
      <c r="BE482" s="84"/>
      <c r="BF482" s="84"/>
      <c r="BG482" s="84"/>
      <c r="BH482" s="84"/>
      <c r="BI482" s="84"/>
      <c r="BJ482" s="84"/>
      <c r="BK482" s="84"/>
      <c r="BL482" s="84"/>
      <c r="BM482" s="84"/>
      <c r="BN482" s="84"/>
      <c r="BO482" s="84"/>
      <c r="BP482" s="84"/>
      <c r="BQ482" s="84"/>
      <c r="BR482" s="84"/>
      <c r="BS482" s="84"/>
      <c r="BT482" s="84"/>
      <c r="BU482" s="84"/>
      <c r="BV482" s="84"/>
      <c r="BW482" s="84"/>
      <c r="BX482" s="84"/>
      <c r="BY482" s="84"/>
      <c r="BZ482" s="84"/>
      <c r="CA482" s="84"/>
      <c r="CB482" s="84"/>
      <c r="CC482" s="84"/>
      <c r="CD482" s="84"/>
      <c r="CE482" s="84"/>
      <c r="CF482" s="84"/>
      <c r="CG482" s="84"/>
      <c r="CH482" s="84"/>
      <c r="CI482" s="84"/>
      <c r="CJ482" s="84"/>
      <c r="CK482" s="84"/>
      <c r="CL482" s="84"/>
      <c r="CM482" s="84"/>
      <c r="CN482" s="84"/>
      <c r="CO482" s="84"/>
      <c r="CP482" s="84"/>
      <c r="CQ482" s="84"/>
      <c r="CR482" s="84"/>
      <c r="CS482" s="84"/>
      <c r="CT482" s="84"/>
      <c r="CU482" s="84"/>
      <c r="CV482" s="84"/>
      <c r="CW482" s="84"/>
      <c r="CX482" s="84"/>
      <c r="CY482" s="84"/>
      <c r="CZ482" s="84"/>
      <c r="DA482" s="84"/>
    </row>
    <row r="483" spans="1:105" x14ac:dyDescent="0.3">
      <c r="A483" s="84"/>
      <c r="B483" s="86"/>
      <c r="C483" s="84"/>
      <c r="D483" s="84"/>
      <c r="E483" s="84"/>
      <c r="F483" s="84"/>
      <c r="G483" s="84"/>
      <c r="H483" s="84"/>
      <c r="I483" s="84"/>
      <c r="J483" s="84"/>
      <c r="K483" s="84"/>
      <c r="L483" s="84"/>
      <c r="M483" s="84"/>
      <c r="N483" s="84"/>
      <c r="O483" s="84"/>
      <c r="P483" s="84"/>
      <c r="Q483" s="84"/>
      <c r="R483" s="84"/>
      <c r="S483" s="84"/>
      <c r="T483" s="84"/>
      <c r="U483" s="84"/>
      <c r="V483" s="84"/>
      <c r="W483" s="84"/>
      <c r="X483" s="84"/>
      <c r="Y483" s="84"/>
      <c r="Z483" s="84"/>
      <c r="AA483" s="84"/>
      <c r="AB483" s="84"/>
      <c r="AC483" s="84"/>
      <c r="AD483" s="84"/>
      <c r="AE483" s="84"/>
      <c r="AF483" s="84"/>
      <c r="AG483" s="84"/>
      <c r="AH483" s="84"/>
      <c r="AI483" s="84"/>
      <c r="AJ483" s="84"/>
      <c r="AK483" s="84"/>
      <c r="AL483" s="84"/>
      <c r="AM483" s="84"/>
      <c r="AN483" s="84"/>
      <c r="AO483" s="84"/>
      <c r="AP483" s="84"/>
      <c r="AQ483" s="84"/>
      <c r="AR483" s="84"/>
      <c r="AS483" s="84"/>
      <c r="AT483" s="84"/>
      <c r="AU483" s="84"/>
      <c r="AV483" s="84"/>
      <c r="AW483" s="84"/>
      <c r="AX483" s="84"/>
      <c r="AY483" s="84"/>
      <c r="AZ483" s="84"/>
      <c r="BA483" s="84"/>
      <c r="BB483" s="84"/>
      <c r="BC483" s="84"/>
      <c r="BD483" s="84"/>
      <c r="BE483" s="84"/>
      <c r="BF483" s="84"/>
      <c r="BG483" s="84"/>
      <c r="BH483" s="84"/>
      <c r="BI483" s="84"/>
      <c r="BJ483" s="84"/>
      <c r="BK483" s="84"/>
      <c r="BL483" s="84"/>
      <c r="BM483" s="84"/>
      <c r="BN483" s="84"/>
      <c r="BO483" s="84"/>
      <c r="BP483" s="84"/>
      <c r="BQ483" s="84"/>
      <c r="BR483" s="84"/>
      <c r="BS483" s="84"/>
      <c r="BT483" s="84"/>
      <c r="BU483" s="84"/>
      <c r="BV483" s="84"/>
      <c r="BW483" s="84"/>
      <c r="BX483" s="84"/>
      <c r="BY483" s="84"/>
      <c r="BZ483" s="84"/>
      <c r="CA483" s="84"/>
      <c r="CB483" s="84"/>
      <c r="CC483" s="84"/>
      <c r="CD483" s="84"/>
      <c r="CE483" s="84"/>
      <c r="CF483" s="84"/>
      <c r="CG483" s="84"/>
      <c r="CH483" s="84"/>
      <c r="CI483" s="84"/>
      <c r="CJ483" s="84"/>
      <c r="CK483" s="84"/>
      <c r="CL483" s="84"/>
      <c r="CM483" s="84"/>
      <c r="CN483" s="84"/>
      <c r="CO483" s="84"/>
      <c r="CP483" s="84"/>
      <c r="CQ483" s="84"/>
      <c r="CR483" s="84"/>
      <c r="CS483" s="84"/>
      <c r="CT483" s="84"/>
      <c r="CU483" s="84"/>
      <c r="CV483" s="84"/>
      <c r="CW483" s="84"/>
      <c r="CX483" s="84"/>
      <c r="CY483" s="84"/>
      <c r="CZ483" s="84"/>
      <c r="DA483" s="84"/>
    </row>
    <row r="484" spans="1:105" x14ac:dyDescent="0.3">
      <c r="A484" s="84"/>
      <c r="B484" s="86"/>
      <c r="C484" s="84"/>
      <c r="D484" s="84"/>
      <c r="E484" s="84"/>
      <c r="F484" s="84"/>
      <c r="G484" s="84"/>
      <c r="H484" s="84"/>
      <c r="I484" s="84"/>
      <c r="J484" s="84"/>
      <c r="K484" s="84"/>
      <c r="L484" s="84"/>
      <c r="M484" s="84"/>
      <c r="N484" s="84"/>
      <c r="O484" s="84"/>
      <c r="P484" s="84"/>
      <c r="Q484" s="84"/>
      <c r="R484" s="84"/>
      <c r="S484" s="84"/>
      <c r="T484" s="84"/>
      <c r="U484" s="84"/>
      <c r="V484" s="84"/>
      <c r="W484" s="84"/>
      <c r="X484" s="84"/>
      <c r="Y484" s="84"/>
      <c r="Z484" s="84"/>
      <c r="AA484" s="84"/>
      <c r="AB484" s="84"/>
      <c r="AC484" s="84"/>
      <c r="AD484" s="84"/>
      <c r="AE484" s="84"/>
      <c r="AF484" s="84"/>
      <c r="AG484" s="84"/>
      <c r="AH484" s="84"/>
      <c r="AI484" s="84"/>
      <c r="AJ484" s="84"/>
      <c r="AK484" s="84"/>
      <c r="AL484" s="84"/>
      <c r="AM484" s="84"/>
      <c r="AN484" s="84"/>
      <c r="AO484" s="84"/>
      <c r="AP484" s="84"/>
      <c r="AQ484" s="84"/>
      <c r="AR484" s="84"/>
      <c r="AS484" s="84"/>
      <c r="AT484" s="84"/>
      <c r="AU484" s="84"/>
      <c r="AV484" s="84"/>
      <c r="AW484" s="84"/>
      <c r="AX484" s="84"/>
      <c r="AY484" s="84"/>
      <c r="AZ484" s="84"/>
      <c r="BA484" s="84"/>
      <c r="BB484" s="84"/>
      <c r="BC484" s="84"/>
      <c r="BD484" s="84"/>
      <c r="BE484" s="84"/>
      <c r="BF484" s="84"/>
      <c r="BG484" s="84"/>
      <c r="BH484" s="84"/>
      <c r="BI484" s="84"/>
      <c r="BJ484" s="84"/>
      <c r="BK484" s="84"/>
      <c r="BL484" s="84"/>
      <c r="BM484" s="84"/>
      <c r="BN484" s="84"/>
      <c r="BO484" s="84"/>
      <c r="BP484" s="84"/>
      <c r="BQ484" s="84"/>
      <c r="BR484" s="84"/>
      <c r="BS484" s="84"/>
      <c r="BT484" s="84"/>
      <c r="BU484" s="84"/>
      <c r="BV484" s="84"/>
      <c r="BW484" s="84"/>
      <c r="BX484" s="84"/>
      <c r="BY484" s="84"/>
      <c r="BZ484" s="84"/>
      <c r="CA484" s="84"/>
      <c r="CB484" s="84"/>
      <c r="CC484" s="84"/>
      <c r="CD484" s="84"/>
      <c r="CE484" s="84"/>
      <c r="CF484" s="84"/>
      <c r="CG484" s="84"/>
      <c r="CH484" s="84"/>
      <c r="CI484" s="84"/>
      <c r="CJ484" s="84"/>
      <c r="CK484" s="84"/>
      <c r="CL484" s="84"/>
      <c r="CM484" s="84"/>
      <c r="CN484" s="84"/>
      <c r="CO484" s="84"/>
      <c r="CP484" s="84"/>
      <c r="CQ484" s="84"/>
      <c r="CR484" s="84"/>
      <c r="CS484" s="84"/>
      <c r="CT484" s="84"/>
      <c r="CU484" s="84"/>
      <c r="CV484" s="84"/>
      <c r="CW484" s="84"/>
      <c r="CX484" s="84"/>
      <c r="CY484" s="84"/>
      <c r="CZ484" s="84"/>
      <c r="DA484" s="84"/>
    </row>
    <row r="485" spans="1:105" x14ac:dyDescent="0.3">
      <c r="A485" s="84"/>
      <c r="B485" s="86"/>
      <c r="C485" s="84"/>
      <c r="D485" s="84"/>
      <c r="E485" s="84"/>
      <c r="F485" s="84"/>
      <c r="G485" s="84"/>
      <c r="H485" s="84"/>
      <c r="I485" s="84"/>
      <c r="J485" s="84"/>
      <c r="K485" s="84"/>
      <c r="L485" s="84"/>
      <c r="M485" s="84"/>
      <c r="N485" s="84"/>
      <c r="O485" s="84"/>
      <c r="P485" s="84"/>
      <c r="Q485" s="84"/>
      <c r="R485" s="84"/>
      <c r="S485" s="84"/>
      <c r="T485" s="84"/>
      <c r="U485" s="84"/>
      <c r="V485" s="84"/>
      <c r="W485" s="84"/>
      <c r="X485" s="84"/>
      <c r="Y485" s="84"/>
      <c r="Z485" s="84"/>
      <c r="AA485" s="84"/>
      <c r="AB485" s="84"/>
      <c r="AC485" s="84"/>
      <c r="AD485" s="84"/>
      <c r="AE485" s="84"/>
      <c r="AF485" s="84"/>
      <c r="AG485" s="84"/>
      <c r="AH485" s="84"/>
      <c r="AI485" s="84"/>
      <c r="AJ485" s="84"/>
      <c r="AK485" s="84"/>
      <c r="AL485" s="84"/>
      <c r="AM485" s="84"/>
      <c r="AN485" s="84"/>
      <c r="AO485" s="84"/>
      <c r="AP485" s="84"/>
      <c r="AQ485" s="84"/>
      <c r="AR485" s="84"/>
      <c r="AS485" s="84"/>
      <c r="AT485" s="84"/>
      <c r="AU485" s="84"/>
      <c r="AV485" s="84"/>
      <c r="AW485" s="84"/>
      <c r="AX485" s="84"/>
      <c r="AY485" s="84"/>
      <c r="AZ485" s="84"/>
      <c r="BA485" s="84"/>
      <c r="BB485" s="84"/>
      <c r="BC485" s="84"/>
      <c r="BD485" s="84"/>
      <c r="BE485" s="84"/>
      <c r="BF485" s="84"/>
      <c r="BG485" s="84"/>
      <c r="BH485" s="84"/>
      <c r="BI485" s="84"/>
      <c r="BJ485" s="84"/>
      <c r="BK485" s="84"/>
      <c r="BL485" s="84"/>
      <c r="BM485" s="84"/>
      <c r="BN485" s="84"/>
      <c r="BO485" s="84"/>
      <c r="BP485" s="84"/>
      <c r="BQ485" s="84"/>
      <c r="BR485" s="84"/>
      <c r="BS485" s="84"/>
      <c r="BT485" s="84"/>
      <c r="BU485" s="84"/>
      <c r="BV485" s="84"/>
      <c r="BW485" s="84"/>
      <c r="BX485" s="84"/>
      <c r="BY485" s="84"/>
      <c r="BZ485" s="84"/>
      <c r="CA485" s="84"/>
      <c r="CB485" s="84"/>
      <c r="CC485" s="84"/>
      <c r="CD485" s="84"/>
      <c r="CE485" s="84"/>
      <c r="CF485" s="84"/>
      <c r="CG485" s="84"/>
      <c r="CH485" s="84"/>
      <c r="CI485" s="84"/>
      <c r="CJ485" s="84"/>
      <c r="CK485" s="84"/>
      <c r="CL485" s="84"/>
      <c r="CM485" s="84"/>
      <c r="CN485" s="84"/>
      <c r="CO485" s="84"/>
      <c r="CP485" s="84"/>
      <c r="CQ485" s="84"/>
      <c r="CR485" s="84"/>
      <c r="CS485" s="84"/>
      <c r="CT485" s="84"/>
      <c r="CU485" s="84"/>
      <c r="CV485" s="84"/>
      <c r="CW485" s="84"/>
      <c r="CX485" s="84"/>
      <c r="CY485" s="84"/>
      <c r="CZ485" s="84"/>
      <c r="DA485" s="84"/>
    </row>
    <row r="486" spans="1:105" x14ac:dyDescent="0.3">
      <c r="A486" s="84"/>
      <c r="B486" s="86"/>
      <c r="C486" s="84"/>
      <c r="D486" s="84"/>
      <c r="E486" s="84"/>
      <c r="F486" s="84"/>
      <c r="G486" s="84"/>
      <c r="H486" s="84"/>
      <c r="I486" s="84"/>
      <c r="J486" s="84"/>
      <c r="K486" s="84"/>
      <c r="L486" s="84"/>
      <c r="M486" s="84"/>
      <c r="N486" s="84"/>
      <c r="O486" s="84"/>
      <c r="P486" s="84"/>
      <c r="Q486" s="84"/>
      <c r="R486" s="84"/>
      <c r="S486" s="84"/>
      <c r="T486" s="84"/>
      <c r="U486" s="84"/>
      <c r="V486" s="84"/>
      <c r="W486" s="84"/>
      <c r="X486" s="84"/>
      <c r="Y486" s="84"/>
      <c r="Z486" s="84"/>
      <c r="AA486" s="84"/>
      <c r="AB486" s="84"/>
      <c r="AC486" s="84"/>
      <c r="AD486" s="84"/>
      <c r="AE486" s="84"/>
      <c r="AF486" s="84"/>
      <c r="AG486" s="84"/>
      <c r="AH486" s="84"/>
      <c r="AI486" s="84"/>
      <c r="AJ486" s="84"/>
      <c r="AK486" s="84"/>
      <c r="AL486" s="84"/>
      <c r="AM486" s="84"/>
      <c r="AN486" s="84"/>
      <c r="AO486" s="84"/>
      <c r="AP486" s="84"/>
      <c r="AQ486" s="84"/>
      <c r="AR486" s="84"/>
      <c r="AS486" s="84"/>
      <c r="AT486" s="84"/>
      <c r="AU486" s="84"/>
      <c r="AV486" s="84"/>
      <c r="AW486" s="84"/>
      <c r="AX486" s="84"/>
      <c r="AY486" s="84"/>
      <c r="AZ486" s="84"/>
      <c r="BA486" s="84"/>
      <c r="BB486" s="84"/>
      <c r="BC486" s="84"/>
      <c r="BD486" s="84"/>
      <c r="BE486" s="84"/>
      <c r="BF486" s="84"/>
      <c r="BG486" s="84"/>
      <c r="BH486" s="84"/>
      <c r="BI486" s="84"/>
      <c r="BJ486" s="84"/>
      <c r="BK486" s="84"/>
      <c r="BL486" s="84"/>
      <c r="BM486" s="84"/>
      <c r="BN486" s="84"/>
      <c r="BO486" s="84"/>
      <c r="BP486" s="84"/>
      <c r="BQ486" s="84"/>
      <c r="BR486" s="84"/>
      <c r="BS486" s="84"/>
      <c r="BT486" s="84"/>
      <c r="BU486" s="84"/>
      <c r="BV486" s="84"/>
      <c r="BW486" s="84"/>
      <c r="BX486" s="84"/>
      <c r="BY486" s="84"/>
      <c r="BZ486" s="84"/>
      <c r="CA486" s="84"/>
      <c r="CB486" s="84"/>
      <c r="CC486" s="84"/>
      <c r="CD486" s="84"/>
      <c r="CE486" s="84"/>
      <c r="CF486" s="84"/>
      <c r="CG486" s="84"/>
      <c r="CH486" s="84"/>
      <c r="CI486" s="84"/>
      <c r="CJ486" s="84"/>
      <c r="CK486" s="84"/>
      <c r="CL486" s="84"/>
      <c r="CM486" s="84"/>
      <c r="CN486" s="84"/>
      <c r="CO486" s="84"/>
      <c r="CP486" s="84"/>
      <c r="CQ486" s="84"/>
      <c r="CR486" s="84"/>
      <c r="CS486" s="84"/>
      <c r="CT486" s="84"/>
      <c r="CU486" s="84"/>
      <c r="CV486" s="84"/>
      <c r="CW486" s="84"/>
      <c r="CX486" s="84"/>
      <c r="CY486" s="84"/>
      <c r="CZ486" s="84"/>
      <c r="DA486" s="84"/>
    </row>
    <row r="487" spans="1:105" x14ac:dyDescent="0.3">
      <c r="A487" s="84"/>
      <c r="B487" s="86"/>
      <c r="C487" s="84"/>
      <c r="D487" s="84"/>
      <c r="E487" s="84"/>
      <c r="F487" s="84"/>
      <c r="G487" s="84"/>
      <c r="H487" s="84"/>
      <c r="I487" s="84"/>
      <c r="J487" s="84"/>
      <c r="K487" s="84"/>
      <c r="L487" s="84"/>
      <c r="M487" s="84"/>
      <c r="N487" s="84"/>
      <c r="O487" s="84"/>
      <c r="P487" s="84"/>
      <c r="Q487" s="84"/>
      <c r="R487" s="84"/>
      <c r="S487" s="84"/>
      <c r="T487" s="84"/>
      <c r="U487" s="84"/>
      <c r="V487" s="84"/>
      <c r="W487" s="84"/>
      <c r="X487" s="84"/>
      <c r="Y487" s="84"/>
      <c r="Z487" s="84"/>
      <c r="AA487" s="84"/>
      <c r="AB487" s="84"/>
      <c r="AC487" s="84"/>
      <c r="AD487" s="84"/>
      <c r="AE487" s="84"/>
      <c r="AF487" s="84"/>
      <c r="AG487" s="84"/>
      <c r="AH487" s="84"/>
      <c r="AI487" s="84"/>
      <c r="AJ487" s="84"/>
      <c r="AK487" s="84"/>
      <c r="AL487" s="84"/>
      <c r="AM487" s="84"/>
      <c r="AN487" s="84"/>
      <c r="AO487" s="84"/>
      <c r="AP487" s="84"/>
      <c r="AQ487" s="84"/>
      <c r="AR487" s="84"/>
      <c r="AS487" s="84"/>
      <c r="AT487" s="84"/>
      <c r="AU487" s="84"/>
      <c r="AV487" s="84"/>
      <c r="AW487" s="84"/>
      <c r="AX487" s="84"/>
      <c r="AY487" s="84"/>
      <c r="AZ487" s="84"/>
      <c r="BA487" s="84"/>
      <c r="BB487" s="84"/>
      <c r="BC487" s="84"/>
      <c r="BD487" s="84"/>
      <c r="BE487" s="84"/>
      <c r="BF487" s="84"/>
      <c r="BG487" s="84"/>
      <c r="BH487" s="84"/>
      <c r="BI487" s="84"/>
      <c r="BJ487" s="84"/>
      <c r="BK487" s="84"/>
      <c r="BL487" s="84"/>
      <c r="BM487" s="84"/>
      <c r="BN487" s="84"/>
      <c r="BO487" s="84"/>
      <c r="BP487" s="84"/>
      <c r="BQ487" s="84"/>
      <c r="BR487" s="84"/>
      <c r="BS487" s="84"/>
      <c r="BT487" s="84"/>
      <c r="BU487" s="84"/>
      <c r="BV487" s="84"/>
      <c r="BW487" s="84"/>
      <c r="BX487" s="84"/>
      <c r="BY487" s="84"/>
      <c r="BZ487" s="84"/>
      <c r="CA487" s="84"/>
      <c r="CB487" s="84"/>
      <c r="CC487" s="84"/>
      <c r="CD487" s="84"/>
      <c r="CE487" s="84"/>
      <c r="CF487" s="84"/>
      <c r="CG487" s="84"/>
      <c r="CH487" s="84"/>
      <c r="CI487" s="84"/>
      <c r="CJ487" s="84"/>
      <c r="CK487" s="84"/>
      <c r="CL487" s="84"/>
      <c r="CM487" s="84"/>
      <c r="CN487" s="84"/>
      <c r="CO487" s="84"/>
      <c r="CP487" s="84"/>
      <c r="CQ487" s="84"/>
      <c r="CR487" s="84"/>
      <c r="CS487" s="84"/>
      <c r="CT487" s="84"/>
      <c r="CU487" s="84"/>
      <c r="CV487" s="84"/>
      <c r="CW487" s="84"/>
      <c r="CX487" s="84"/>
      <c r="CY487" s="84"/>
      <c r="CZ487" s="84"/>
      <c r="DA487" s="84"/>
    </row>
    <row r="488" spans="1:105" x14ac:dyDescent="0.3">
      <c r="A488" s="84"/>
      <c r="B488" s="86"/>
      <c r="C488" s="84"/>
      <c r="D488" s="84"/>
      <c r="E488" s="84"/>
      <c r="F488" s="84"/>
      <c r="G488" s="84"/>
      <c r="H488" s="84"/>
      <c r="I488" s="84"/>
      <c r="J488" s="84"/>
      <c r="K488" s="84"/>
      <c r="L488" s="84"/>
      <c r="M488" s="84"/>
      <c r="N488" s="84"/>
      <c r="O488" s="84"/>
      <c r="P488" s="84"/>
      <c r="Q488" s="84"/>
      <c r="R488" s="84"/>
      <c r="S488" s="84"/>
      <c r="T488" s="84"/>
      <c r="U488" s="84"/>
      <c r="V488" s="84"/>
      <c r="W488" s="84"/>
      <c r="X488" s="84"/>
      <c r="Y488" s="84"/>
      <c r="Z488" s="84"/>
      <c r="AA488" s="84"/>
      <c r="AB488" s="84"/>
      <c r="AC488" s="84"/>
      <c r="AD488" s="84"/>
      <c r="AE488" s="84"/>
      <c r="AF488" s="84"/>
      <c r="AG488" s="84"/>
      <c r="AH488" s="84"/>
      <c r="AI488" s="84"/>
      <c r="AJ488" s="84"/>
      <c r="AK488" s="84"/>
      <c r="AL488" s="84"/>
      <c r="AM488" s="84"/>
      <c r="AN488" s="84"/>
      <c r="AO488" s="84"/>
      <c r="AP488" s="84"/>
      <c r="AQ488" s="84"/>
      <c r="AR488" s="84"/>
      <c r="AS488" s="84"/>
      <c r="AT488" s="84"/>
      <c r="AU488" s="84"/>
      <c r="AV488" s="84"/>
      <c r="AW488" s="84"/>
      <c r="AX488" s="84"/>
      <c r="AY488" s="84"/>
      <c r="AZ488" s="84"/>
      <c r="BA488" s="84"/>
      <c r="BB488" s="84"/>
      <c r="BC488" s="84"/>
      <c r="BD488" s="84"/>
      <c r="BE488" s="84"/>
      <c r="BF488" s="84"/>
      <c r="BG488" s="84"/>
      <c r="BH488" s="84"/>
      <c r="BI488" s="84"/>
      <c r="BJ488" s="84"/>
      <c r="BK488" s="84"/>
      <c r="BL488" s="84"/>
      <c r="BM488" s="84"/>
      <c r="BN488" s="84"/>
      <c r="BO488" s="84"/>
      <c r="BP488" s="84"/>
      <c r="BQ488" s="84"/>
      <c r="BR488" s="84"/>
      <c r="BS488" s="84"/>
      <c r="BT488" s="84"/>
      <c r="BU488" s="84"/>
      <c r="BV488" s="84"/>
      <c r="BW488" s="84"/>
      <c r="BX488" s="84"/>
      <c r="BY488" s="84"/>
      <c r="BZ488" s="84"/>
      <c r="CA488" s="84"/>
      <c r="CB488" s="84"/>
      <c r="CC488" s="84"/>
      <c r="CD488" s="84"/>
      <c r="CE488" s="84"/>
      <c r="CF488" s="84"/>
      <c r="CG488" s="84"/>
      <c r="CH488" s="84"/>
      <c r="CI488" s="84"/>
      <c r="CJ488" s="84"/>
      <c r="CK488" s="84"/>
      <c r="CL488" s="84"/>
      <c r="CM488" s="84"/>
      <c r="CN488" s="84"/>
      <c r="CO488" s="84"/>
      <c r="CP488" s="84"/>
      <c r="CQ488" s="84"/>
      <c r="CR488" s="84"/>
      <c r="CS488" s="84"/>
      <c r="CT488" s="84"/>
      <c r="CU488" s="84"/>
      <c r="CV488" s="84"/>
      <c r="CW488" s="84"/>
      <c r="CX488" s="84"/>
      <c r="CY488" s="84"/>
      <c r="CZ488" s="84"/>
      <c r="DA488" s="84"/>
    </row>
    <row r="489" spans="1:105" x14ac:dyDescent="0.3">
      <c r="A489" s="84"/>
      <c r="B489" s="86"/>
      <c r="C489" s="84"/>
      <c r="D489" s="84"/>
      <c r="E489" s="84"/>
      <c r="F489" s="84"/>
      <c r="G489" s="84"/>
      <c r="H489" s="84"/>
      <c r="I489" s="84"/>
      <c r="J489" s="84"/>
      <c r="K489" s="84"/>
      <c r="L489" s="84"/>
      <c r="M489" s="84"/>
      <c r="N489" s="84"/>
      <c r="O489" s="84"/>
      <c r="P489" s="84"/>
      <c r="Q489" s="84"/>
      <c r="R489" s="84"/>
      <c r="S489" s="84"/>
      <c r="T489" s="84"/>
      <c r="U489" s="84"/>
      <c r="V489" s="84"/>
      <c r="W489" s="84"/>
      <c r="X489" s="84"/>
      <c r="Y489" s="84"/>
      <c r="Z489" s="84"/>
      <c r="AA489" s="84"/>
      <c r="AB489" s="84"/>
      <c r="AC489" s="84"/>
      <c r="AD489" s="84"/>
      <c r="AE489" s="84"/>
      <c r="AF489" s="84"/>
      <c r="AG489" s="84"/>
      <c r="AH489" s="84"/>
      <c r="AI489" s="84"/>
      <c r="AJ489" s="84"/>
      <c r="AK489" s="84"/>
      <c r="AL489" s="84"/>
      <c r="AM489" s="84"/>
      <c r="AN489" s="84"/>
      <c r="AO489" s="84"/>
      <c r="AP489" s="84"/>
      <c r="AQ489" s="84"/>
      <c r="AR489" s="84"/>
      <c r="AS489" s="84"/>
      <c r="AT489" s="84"/>
      <c r="AU489" s="84"/>
      <c r="AV489" s="84"/>
      <c r="AW489" s="84"/>
      <c r="AX489" s="84"/>
      <c r="AY489" s="84"/>
      <c r="AZ489" s="84"/>
      <c r="BA489" s="84"/>
      <c r="BB489" s="84"/>
      <c r="BC489" s="84"/>
      <c r="BD489" s="84"/>
      <c r="BE489" s="84"/>
      <c r="BF489" s="84"/>
      <c r="BG489" s="84"/>
      <c r="BH489" s="84"/>
      <c r="BI489" s="84"/>
      <c r="BJ489" s="84"/>
      <c r="BK489" s="84"/>
      <c r="BL489" s="84"/>
      <c r="BM489" s="84"/>
      <c r="BN489" s="84"/>
      <c r="BO489" s="84"/>
      <c r="BP489" s="84"/>
      <c r="BQ489" s="84"/>
      <c r="BR489" s="84"/>
      <c r="BS489" s="84"/>
      <c r="BT489" s="84"/>
      <c r="BU489" s="84"/>
      <c r="BV489" s="84"/>
      <c r="BW489" s="84"/>
      <c r="BX489" s="84"/>
      <c r="BY489" s="84"/>
      <c r="BZ489" s="84"/>
      <c r="CA489" s="84"/>
      <c r="CB489" s="84"/>
      <c r="CC489" s="84"/>
      <c r="CD489" s="84"/>
      <c r="CE489" s="84"/>
      <c r="CF489" s="84"/>
      <c r="CG489" s="84"/>
      <c r="CH489" s="84"/>
      <c r="CI489" s="84"/>
      <c r="CJ489" s="84"/>
      <c r="CK489" s="84"/>
      <c r="CL489" s="84"/>
      <c r="CM489" s="84"/>
      <c r="CN489" s="84"/>
      <c r="CO489" s="84"/>
      <c r="CP489" s="84"/>
      <c r="CQ489" s="84"/>
      <c r="CR489" s="84"/>
      <c r="CS489" s="84"/>
      <c r="CT489" s="84"/>
      <c r="CU489" s="84"/>
      <c r="CV489" s="84"/>
      <c r="CW489" s="84"/>
      <c r="CX489" s="84"/>
      <c r="CY489" s="84"/>
      <c r="CZ489" s="84"/>
      <c r="DA489" s="84"/>
    </row>
    <row r="490" spans="1:105" x14ac:dyDescent="0.3">
      <c r="A490" s="84"/>
      <c r="B490" s="86"/>
      <c r="C490" s="84"/>
      <c r="D490" s="84"/>
      <c r="E490" s="84"/>
      <c r="F490" s="84"/>
      <c r="G490" s="84"/>
      <c r="H490" s="84"/>
      <c r="I490" s="84"/>
      <c r="J490" s="84"/>
      <c r="K490" s="84"/>
      <c r="L490" s="84"/>
      <c r="M490" s="84"/>
      <c r="N490" s="84"/>
      <c r="O490" s="84"/>
      <c r="P490" s="84"/>
      <c r="Q490" s="84"/>
      <c r="R490" s="84"/>
      <c r="S490" s="84"/>
      <c r="T490" s="84"/>
      <c r="U490" s="84"/>
      <c r="V490" s="84"/>
      <c r="W490" s="84"/>
      <c r="X490" s="84"/>
      <c r="Y490" s="84"/>
      <c r="Z490" s="84"/>
      <c r="AA490" s="84"/>
      <c r="AB490" s="84"/>
      <c r="AC490" s="84"/>
      <c r="AD490" s="84"/>
      <c r="AE490" s="84"/>
      <c r="AF490" s="84"/>
      <c r="AG490" s="84"/>
      <c r="AH490" s="84"/>
      <c r="AI490" s="84"/>
      <c r="AJ490" s="84"/>
      <c r="AK490" s="84"/>
      <c r="AL490" s="84"/>
      <c r="AM490" s="84"/>
      <c r="AN490" s="84"/>
      <c r="AO490" s="84"/>
      <c r="AP490" s="84"/>
      <c r="AQ490" s="84"/>
      <c r="AR490" s="84"/>
      <c r="AS490" s="84"/>
      <c r="AT490" s="84"/>
      <c r="AU490" s="84"/>
      <c r="AV490" s="84"/>
      <c r="AW490" s="84"/>
      <c r="AX490" s="84"/>
      <c r="AY490" s="84"/>
      <c r="AZ490" s="84"/>
      <c r="BA490" s="84"/>
      <c r="BB490" s="84"/>
      <c r="BC490" s="84"/>
      <c r="BD490" s="84"/>
      <c r="BE490" s="84"/>
      <c r="BF490" s="84"/>
      <c r="BG490" s="84"/>
      <c r="BH490" s="84"/>
      <c r="BI490" s="84"/>
      <c r="BJ490" s="84"/>
      <c r="BK490" s="84"/>
      <c r="BL490" s="84"/>
      <c r="BM490" s="84"/>
      <c r="BN490" s="84"/>
      <c r="BO490" s="84"/>
      <c r="BP490" s="84"/>
      <c r="BQ490" s="84"/>
      <c r="BR490" s="84"/>
      <c r="BS490" s="84"/>
      <c r="BT490" s="84"/>
      <c r="BU490" s="84"/>
      <c r="BV490" s="84"/>
      <c r="BW490" s="84"/>
      <c r="BX490" s="84"/>
      <c r="BY490" s="84"/>
      <c r="BZ490" s="84"/>
      <c r="CA490" s="84"/>
      <c r="CB490" s="84"/>
      <c r="CC490" s="84"/>
      <c r="CD490" s="84"/>
      <c r="CE490" s="84"/>
      <c r="CF490" s="84"/>
      <c r="CG490" s="84"/>
      <c r="CH490" s="84"/>
      <c r="CI490" s="84"/>
      <c r="CJ490" s="84"/>
      <c r="CK490" s="84"/>
      <c r="CL490" s="84"/>
      <c r="CM490" s="84"/>
      <c r="CN490" s="84"/>
      <c r="CO490" s="84"/>
      <c r="CP490" s="84"/>
      <c r="CQ490" s="84"/>
      <c r="CR490" s="84"/>
      <c r="CS490" s="84"/>
      <c r="CT490" s="84"/>
      <c r="CU490" s="84"/>
      <c r="CV490" s="84"/>
      <c r="CW490" s="84"/>
      <c r="CX490" s="84"/>
      <c r="CY490" s="84"/>
      <c r="CZ490" s="84"/>
      <c r="DA490" s="84"/>
    </row>
    <row r="491" spans="1:105" x14ac:dyDescent="0.3">
      <c r="A491" s="84"/>
      <c r="B491" s="86"/>
      <c r="C491" s="84"/>
      <c r="D491" s="84"/>
      <c r="E491" s="84"/>
      <c r="F491" s="84"/>
      <c r="G491" s="84"/>
      <c r="H491" s="84"/>
      <c r="I491" s="84"/>
      <c r="J491" s="84"/>
      <c r="K491" s="84"/>
      <c r="L491" s="84"/>
      <c r="M491" s="84"/>
      <c r="N491" s="84"/>
      <c r="O491" s="84"/>
      <c r="P491" s="84"/>
      <c r="Q491" s="84"/>
      <c r="R491" s="84"/>
      <c r="S491" s="84"/>
      <c r="T491" s="84"/>
      <c r="U491" s="84"/>
      <c r="V491" s="84"/>
      <c r="W491" s="84"/>
      <c r="X491" s="84"/>
      <c r="Y491" s="84"/>
      <c r="Z491" s="84"/>
      <c r="AA491" s="84"/>
      <c r="AB491" s="84"/>
      <c r="AC491" s="84"/>
      <c r="AD491" s="84"/>
      <c r="AE491" s="84"/>
      <c r="AF491" s="84"/>
      <c r="AG491" s="84"/>
      <c r="AH491" s="84"/>
      <c r="AI491" s="84"/>
      <c r="AJ491" s="84"/>
      <c r="AK491" s="84"/>
      <c r="AL491" s="84"/>
      <c r="AM491" s="84"/>
      <c r="AN491" s="84"/>
      <c r="AO491" s="84"/>
      <c r="AP491" s="84"/>
      <c r="AQ491" s="84"/>
      <c r="AR491" s="84"/>
      <c r="AS491" s="84"/>
      <c r="AT491" s="84"/>
      <c r="AU491" s="84"/>
      <c r="AV491" s="84"/>
      <c r="AW491" s="84"/>
      <c r="AX491" s="84"/>
      <c r="AY491" s="84"/>
      <c r="AZ491" s="84"/>
      <c r="BA491" s="84"/>
      <c r="BB491" s="84"/>
      <c r="BC491" s="84"/>
      <c r="BD491" s="84"/>
      <c r="BE491" s="84"/>
      <c r="BF491" s="84"/>
      <c r="BG491" s="84"/>
      <c r="BH491" s="84"/>
      <c r="BI491" s="84"/>
      <c r="BJ491" s="84"/>
      <c r="BK491" s="84"/>
      <c r="BL491" s="84"/>
      <c r="BM491" s="84"/>
      <c r="BN491" s="84"/>
      <c r="BO491" s="84"/>
      <c r="BP491" s="84"/>
      <c r="BQ491" s="84"/>
      <c r="BR491" s="84"/>
      <c r="BS491" s="84"/>
      <c r="BT491" s="84"/>
      <c r="BU491" s="84"/>
      <c r="BV491" s="84"/>
      <c r="BW491" s="84"/>
      <c r="BX491" s="84"/>
      <c r="BY491" s="84"/>
      <c r="BZ491" s="84"/>
      <c r="CA491" s="84"/>
      <c r="CB491" s="84"/>
      <c r="CC491" s="84"/>
      <c r="CD491" s="84"/>
      <c r="CE491" s="84"/>
      <c r="CF491" s="84"/>
      <c r="CG491" s="84"/>
      <c r="CH491" s="84"/>
      <c r="CI491" s="84"/>
      <c r="CJ491" s="84"/>
      <c r="CK491" s="84"/>
      <c r="CL491" s="84"/>
      <c r="CM491" s="84"/>
      <c r="CN491" s="84"/>
      <c r="CO491" s="84"/>
      <c r="CP491" s="84"/>
      <c r="CQ491" s="84"/>
      <c r="CR491" s="84"/>
      <c r="CS491" s="84"/>
      <c r="CT491" s="84"/>
      <c r="CU491" s="84"/>
      <c r="CV491" s="84"/>
      <c r="CW491" s="84"/>
      <c r="CX491" s="84"/>
      <c r="CY491" s="84"/>
      <c r="CZ491" s="84"/>
      <c r="DA491" s="84"/>
    </row>
    <row r="492" spans="1:105" x14ac:dyDescent="0.3">
      <c r="A492" s="84"/>
      <c r="B492" s="86"/>
      <c r="C492" s="84"/>
      <c r="D492" s="84"/>
      <c r="E492" s="84"/>
      <c r="F492" s="84"/>
      <c r="G492" s="84"/>
      <c r="H492" s="84"/>
      <c r="I492" s="84"/>
      <c r="J492" s="84"/>
      <c r="K492" s="84"/>
      <c r="L492" s="84"/>
      <c r="M492" s="84"/>
      <c r="N492" s="84"/>
      <c r="O492" s="84"/>
      <c r="P492" s="84"/>
      <c r="Q492" s="84"/>
      <c r="R492" s="84"/>
      <c r="S492" s="84"/>
      <c r="T492" s="84"/>
      <c r="U492" s="84"/>
      <c r="V492" s="84"/>
      <c r="W492" s="84"/>
      <c r="X492" s="84"/>
      <c r="Y492" s="84"/>
      <c r="Z492" s="84"/>
      <c r="AA492" s="84"/>
      <c r="AB492" s="84"/>
      <c r="AC492" s="84"/>
      <c r="AD492" s="84"/>
      <c r="AE492" s="84"/>
      <c r="AF492" s="84"/>
      <c r="AG492" s="84"/>
      <c r="AH492" s="84"/>
      <c r="AI492" s="84"/>
      <c r="AJ492" s="84"/>
      <c r="AK492" s="84"/>
      <c r="AL492" s="84"/>
      <c r="AM492" s="84"/>
      <c r="AN492" s="84"/>
      <c r="AO492" s="84"/>
      <c r="AP492" s="84"/>
      <c r="AQ492" s="84"/>
      <c r="AR492" s="84"/>
      <c r="AS492" s="84"/>
      <c r="AT492" s="84"/>
      <c r="AU492" s="84"/>
      <c r="AV492" s="84"/>
      <c r="AW492" s="84"/>
      <c r="AX492" s="84"/>
      <c r="AY492" s="84"/>
      <c r="AZ492" s="84"/>
      <c r="BA492" s="84"/>
      <c r="BB492" s="84"/>
      <c r="BC492" s="84"/>
      <c r="BD492" s="84"/>
      <c r="BE492" s="84"/>
      <c r="BF492" s="84"/>
      <c r="BG492" s="84"/>
      <c r="BH492" s="84"/>
      <c r="BI492" s="84"/>
      <c r="BJ492" s="84"/>
      <c r="BK492" s="84"/>
      <c r="BL492" s="84"/>
      <c r="BM492" s="84"/>
      <c r="BN492" s="84"/>
      <c r="BO492" s="84"/>
      <c r="BP492" s="84"/>
      <c r="BQ492" s="84"/>
      <c r="BR492" s="84"/>
      <c r="BS492" s="84"/>
      <c r="BT492" s="84"/>
      <c r="BU492" s="84"/>
      <c r="BV492" s="84"/>
      <c r="BW492" s="84"/>
      <c r="BX492" s="84"/>
      <c r="BY492" s="84"/>
      <c r="BZ492" s="84"/>
      <c r="CA492" s="84"/>
      <c r="CB492" s="84"/>
      <c r="CC492" s="84"/>
      <c r="CD492" s="84"/>
      <c r="CE492" s="84"/>
      <c r="CF492" s="84"/>
      <c r="CG492" s="84"/>
      <c r="CH492" s="84"/>
      <c r="CI492" s="84"/>
      <c r="CJ492" s="84"/>
      <c r="CK492" s="84"/>
      <c r="CL492" s="84"/>
      <c r="CM492" s="84"/>
      <c r="CN492" s="84"/>
      <c r="CO492" s="84"/>
      <c r="CP492" s="84"/>
      <c r="CQ492" s="84"/>
      <c r="CR492" s="84"/>
      <c r="CS492" s="84"/>
      <c r="CT492" s="84"/>
      <c r="CU492" s="84"/>
      <c r="CV492" s="84"/>
      <c r="CW492" s="84"/>
      <c r="CX492" s="84"/>
      <c r="CY492" s="84"/>
      <c r="CZ492" s="84"/>
      <c r="DA492" s="84"/>
    </row>
    <row r="493" spans="1:105" x14ac:dyDescent="0.3">
      <c r="A493" s="84"/>
      <c r="B493" s="86"/>
      <c r="C493" s="84"/>
      <c r="D493" s="84"/>
      <c r="E493" s="84"/>
      <c r="F493" s="84"/>
      <c r="G493" s="84"/>
      <c r="H493" s="84"/>
      <c r="I493" s="84"/>
      <c r="J493" s="84"/>
      <c r="K493" s="84"/>
      <c r="L493" s="84"/>
      <c r="M493" s="84"/>
      <c r="N493" s="84"/>
      <c r="O493" s="84"/>
      <c r="P493" s="84"/>
      <c r="Q493" s="84"/>
      <c r="R493" s="84"/>
      <c r="S493" s="84"/>
      <c r="T493" s="84"/>
      <c r="U493" s="84"/>
      <c r="V493" s="84"/>
      <c r="W493" s="84"/>
      <c r="X493" s="84"/>
      <c r="Y493" s="84"/>
      <c r="Z493" s="84"/>
      <c r="AA493" s="84"/>
      <c r="AB493" s="84"/>
      <c r="AC493" s="84"/>
      <c r="AD493" s="84"/>
      <c r="AE493" s="84"/>
      <c r="AF493" s="84"/>
      <c r="AG493" s="84"/>
      <c r="AH493" s="84"/>
      <c r="AI493" s="84"/>
      <c r="AJ493" s="84"/>
      <c r="AK493" s="84"/>
      <c r="AL493" s="84"/>
      <c r="AM493" s="84"/>
      <c r="AN493" s="84"/>
      <c r="AO493" s="84"/>
      <c r="AP493" s="84"/>
      <c r="AQ493" s="84"/>
      <c r="AR493" s="84"/>
      <c r="AS493" s="84"/>
      <c r="AT493" s="84"/>
      <c r="AU493" s="84"/>
      <c r="AV493" s="84"/>
      <c r="AW493" s="84"/>
      <c r="AX493" s="84"/>
      <c r="AY493" s="84"/>
      <c r="AZ493" s="84"/>
      <c r="BA493" s="84"/>
      <c r="BB493" s="84"/>
      <c r="BC493" s="84"/>
      <c r="BD493" s="84"/>
      <c r="BE493" s="84"/>
      <c r="BF493" s="84"/>
      <c r="BG493" s="84"/>
      <c r="BH493" s="84"/>
      <c r="BI493" s="84"/>
      <c r="BJ493" s="84"/>
      <c r="BK493" s="84"/>
      <c r="BL493" s="84"/>
      <c r="BM493" s="84"/>
      <c r="BN493" s="84"/>
      <c r="BO493" s="84"/>
      <c r="BP493" s="84"/>
      <c r="BQ493" s="84"/>
      <c r="BR493" s="84"/>
      <c r="BS493" s="84"/>
      <c r="BT493" s="84"/>
      <c r="BU493" s="84"/>
      <c r="BV493" s="84"/>
      <c r="BW493" s="84"/>
      <c r="BX493" s="84"/>
      <c r="BY493" s="84"/>
      <c r="BZ493" s="84"/>
      <c r="CA493" s="84"/>
      <c r="CB493" s="84"/>
      <c r="CC493" s="84"/>
      <c r="CD493" s="84"/>
      <c r="CE493" s="84"/>
      <c r="CF493" s="84"/>
      <c r="CG493" s="84"/>
      <c r="CH493" s="84"/>
      <c r="CI493" s="84"/>
      <c r="CJ493" s="84"/>
      <c r="CK493" s="84"/>
      <c r="CL493" s="84"/>
      <c r="CM493" s="84"/>
      <c r="CN493" s="84"/>
      <c r="CO493" s="84"/>
      <c r="CP493" s="84"/>
      <c r="CQ493" s="84"/>
      <c r="CR493" s="84"/>
      <c r="CS493" s="84"/>
      <c r="CT493" s="84"/>
      <c r="CU493" s="84"/>
      <c r="CV493" s="84"/>
      <c r="CW493" s="84"/>
      <c r="CX493" s="84"/>
      <c r="CY493" s="84"/>
      <c r="CZ493" s="84"/>
      <c r="DA493" s="84"/>
    </row>
    <row r="494" spans="1:105" x14ac:dyDescent="0.3">
      <c r="A494" s="84"/>
      <c r="B494" s="86"/>
      <c r="C494" s="84"/>
      <c r="D494" s="84"/>
      <c r="E494" s="84"/>
      <c r="F494" s="84"/>
      <c r="G494" s="84"/>
      <c r="H494" s="84"/>
      <c r="I494" s="84"/>
      <c r="J494" s="84"/>
      <c r="K494" s="84"/>
      <c r="L494" s="84"/>
      <c r="M494" s="84"/>
      <c r="N494" s="84"/>
      <c r="O494" s="84"/>
      <c r="P494" s="84"/>
      <c r="Q494" s="84"/>
      <c r="R494" s="84"/>
      <c r="S494" s="84"/>
      <c r="T494" s="84"/>
      <c r="U494" s="84"/>
      <c r="V494" s="84"/>
      <c r="W494" s="84"/>
      <c r="X494" s="84"/>
      <c r="Y494" s="84"/>
      <c r="Z494" s="84"/>
      <c r="AA494" s="84"/>
      <c r="AB494" s="84"/>
      <c r="AC494" s="84"/>
      <c r="AD494" s="84"/>
      <c r="AE494" s="84"/>
      <c r="AF494" s="84"/>
      <c r="AG494" s="84"/>
      <c r="AH494" s="84"/>
      <c r="AI494" s="84"/>
      <c r="AJ494" s="84"/>
      <c r="AK494" s="84"/>
      <c r="AL494" s="84"/>
      <c r="AM494" s="84"/>
      <c r="AN494" s="84"/>
      <c r="AO494" s="84"/>
      <c r="AP494" s="84"/>
      <c r="AQ494" s="84"/>
      <c r="AR494" s="84"/>
      <c r="AS494" s="84"/>
      <c r="AT494" s="84"/>
      <c r="AU494" s="84"/>
      <c r="AV494" s="84"/>
      <c r="AW494" s="84"/>
      <c r="AX494" s="84"/>
      <c r="AY494" s="84"/>
      <c r="AZ494" s="84"/>
      <c r="BA494" s="84"/>
      <c r="BB494" s="84"/>
      <c r="BC494" s="84"/>
      <c r="BD494" s="84"/>
      <c r="BE494" s="84"/>
      <c r="BF494" s="84"/>
      <c r="BG494" s="84"/>
      <c r="BH494" s="84"/>
      <c r="BI494" s="84"/>
      <c r="BJ494" s="84"/>
      <c r="BK494" s="84"/>
      <c r="BL494" s="84"/>
      <c r="BM494" s="84"/>
      <c r="BN494" s="84"/>
      <c r="BO494" s="84"/>
      <c r="BP494" s="84"/>
      <c r="BQ494" s="84"/>
      <c r="BR494" s="84"/>
      <c r="BS494" s="84"/>
      <c r="BT494" s="84"/>
      <c r="BU494" s="84"/>
      <c r="BV494" s="84"/>
      <c r="BW494" s="84"/>
      <c r="BX494" s="84"/>
      <c r="BY494" s="84"/>
      <c r="BZ494" s="84"/>
      <c r="CA494" s="84"/>
      <c r="CB494" s="84"/>
      <c r="CC494" s="84"/>
      <c r="CD494" s="84"/>
      <c r="CE494" s="84"/>
      <c r="CF494" s="84"/>
      <c r="CG494" s="84"/>
      <c r="CH494" s="84"/>
      <c r="CI494" s="84"/>
      <c r="CJ494" s="84"/>
      <c r="CK494" s="84"/>
      <c r="CL494" s="84"/>
      <c r="CM494" s="84"/>
      <c r="CN494" s="84"/>
      <c r="CO494" s="84"/>
      <c r="CP494" s="84"/>
      <c r="CQ494" s="84"/>
      <c r="CR494" s="84"/>
      <c r="CS494" s="84"/>
      <c r="CT494" s="84"/>
      <c r="CU494" s="84"/>
      <c r="CV494" s="84"/>
      <c r="CW494" s="84"/>
      <c r="CX494" s="84"/>
      <c r="CY494" s="84"/>
      <c r="CZ494" s="84"/>
      <c r="DA494" s="84"/>
    </row>
    <row r="495" spans="1:105" x14ac:dyDescent="0.3">
      <c r="A495" s="84"/>
      <c r="B495" s="86"/>
      <c r="C495" s="84"/>
      <c r="D495" s="84"/>
      <c r="E495" s="84"/>
      <c r="F495" s="84"/>
      <c r="G495" s="84"/>
      <c r="H495" s="84"/>
      <c r="I495" s="84"/>
      <c r="J495" s="84"/>
      <c r="K495" s="84"/>
      <c r="L495" s="84"/>
      <c r="M495" s="84"/>
      <c r="N495" s="84"/>
      <c r="O495" s="84"/>
      <c r="P495" s="84"/>
      <c r="Q495" s="84"/>
      <c r="R495" s="84"/>
      <c r="S495" s="84"/>
      <c r="T495" s="84"/>
      <c r="U495" s="84"/>
      <c r="V495" s="84"/>
      <c r="W495" s="84"/>
      <c r="X495" s="84"/>
      <c r="Y495" s="84"/>
      <c r="Z495" s="84"/>
      <c r="AA495" s="84"/>
      <c r="AB495" s="84"/>
      <c r="AC495" s="84"/>
      <c r="AD495" s="84"/>
      <c r="AE495" s="84"/>
      <c r="AF495" s="84"/>
      <c r="AG495" s="84"/>
      <c r="AH495" s="84"/>
      <c r="AI495" s="84"/>
      <c r="AJ495" s="84"/>
      <c r="AK495" s="84"/>
      <c r="AL495" s="84"/>
      <c r="AM495" s="84"/>
      <c r="AN495" s="84"/>
      <c r="AO495" s="84"/>
      <c r="AP495" s="84"/>
      <c r="AQ495" s="84"/>
      <c r="AR495" s="84"/>
      <c r="AS495" s="84"/>
      <c r="AT495" s="84"/>
      <c r="AU495" s="84"/>
      <c r="AV495" s="84"/>
      <c r="AW495" s="84"/>
      <c r="AX495" s="84"/>
      <c r="AY495" s="84"/>
      <c r="AZ495" s="84"/>
      <c r="BA495" s="84"/>
      <c r="BB495" s="84"/>
      <c r="BC495" s="84"/>
      <c r="BD495" s="84"/>
      <c r="BE495" s="84"/>
      <c r="BF495" s="84"/>
      <c r="BG495" s="84"/>
      <c r="BH495" s="84"/>
      <c r="BI495" s="84"/>
      <c r="BJ495" s="84"/>
      <c r="BK495" s="84"/>
      <c r="BL495" s="84"/>
      <c r="BM495" s="84"/>
      <c r="BN495" s="84"/>
      <c r="BO495" s="84"/>
      <c r="BP495" s="84"/>
      <c r="BQ495" s="84"/>
      <c r="BR495" s="84"/>
      <c r="BS495" s="84"/>
      <c r="BT495" s="84"/>
      <c r="BU495" s="84"/>
      <c r="BV495" s="84"/>
      <c r="BW495" s="84"/>
      <c r="BX495" s="84"/>
      <c r="BY495" s="84"/>
      <c r="BZ495" s="84"/>
      <c r="CA495" s="84"/>
      <c r="CB495" s="84"/>
      <c r="CC495" s="84"/>
      <c r="CD495" s="84"/>
      <c r="CE495" s="84"/>
      <c r="CF495" s="84"/>
      <c r="CG495" s="84"/>
      <c r="CH495" s="84"/>
      <c r="CI495" s="84"/>
      <c r="CJ495" s="84"/>
      <c r="CK495" s="84"/>
      <c r="CL495" s="84"/>
      <c r="CM495" s="84"/>
      <c r="CN495" s="84"/>
      <c r="CO495" s="84"/>
      <c r="CP495" s="84"/>
      <c r="CQ495" s="84"/>
      <c r="CR495" s="84"/>
      <c r="CS495" s="84"/>
      <c r="CT495" s="84"/>
      <c r="CU495" s="84"/>
      <c r="CV495" s="84"/>
      <c r="CW495" s="84"/>
      <c r="CX495" s="84"/>
      <c r="CY495" s="84"/>
      <c r="CZ495" s="84"/>
      <c r="DA495" s="84"/>
    </row>
    <row r="496" spans="1:105" x14ac:dyDescent="0.3">
      <c r="A496" s="84"/>
      <c r="B496" s="86"/>
      <c r="C496" s="84"/>
      <c r="D496" s="84"/>
      <c r="E496" s="84"/>
      <c r="F496" s="84"/>
      <c r="G496" s="84"/>
      <c r="H496" s="84"/>
      <c r="I496" s="84"/>
      <c r="J496" s="84"/>
      <c r="K496" s="84"/>
      <c r="L496" s="84"/>
      <c r="M496" s="84"/>
      <c r="N496" s="84"/>
      <c r="O496" s="84"/>
      <c r="P496" s="84"/>
      <c r="Q496" s="84"/>
      <c r="R496" s="84"/>
      <c r="S496" s="84"/>
      <c r="T496" s="84"/>
      <c r="U496" s="84"/>
      <c r="V496" s="84"/>
      <c r="W496" s="84"/>
      <c r="X496" s="84"/>
      <c r="Y496" s="84"/>
      <c r="Z496" s="84"/>
      <c r="AA496" s="84"/>
      <c r="AB496" s="84"/>
      <c r="AC496" s="84"/>
      <c r="AD496" s="84"/>
      <c r="AE496" s="84"/>
      <c r="AF496" s="84"/>
      <c r="AG496" s="84"/>
      <c r="AH496" s="84"/>
      <c r="AI496" s="84"/>
      <c r="AJ496" s="84"/>
      <c r="AK496" s="84"/>
      <c r="AL496" s="84"/>
      <c r="AM496" s="84"/>
      <c r="AN496" s="84"/>
      <c r="AO496" s="84"/>
      <c r="AP496" s="84"/>
      <c r="AQ496" s="84"/>
      <c r="AR496" s="84"/>
      <c r="AS496" s="84"/>
      <c r="AT496" s="84"/>
      <c r="AU496" s="84"/>
      <c r="AV496" s="84"/>
      <c r="AW496" s="84"/>
      <c r="AX496" s="84"/>
      <c r="AY496" s="84"/>
      <c r="AZ496" s="84"/>
      <c r="BA496" s="84"/>
      <c r="BB496" s="84"/>
      <c r="BC496" s="84"/>
      <c r="BD496" s="84"/>
      <c r="BE496" s="84"/>
      <c r="BF496" s="84"/>
      <c r="BG496" s="84"/>
      <c r="BH496" s="84"/>
      <c r="BI496" s="84"/>
      <c r="BJ496" s="84"/>
      <c r="BK496" s="84"/>
      <c r="BL496" s="84"/>
      <c r="BM496" s="84"/>
      <c r="BN496" s="84"/>
      <c r="BO496" s="84"/>
      <c r="BP496" s="84"/>
      <c r="BQ496" s="84"/>
      <c r="BR496" s="84"/>
      <c r="BS496" s="84"/>
      <c r="BT496" s="84"/>
      <c r="BU496" s="84"/>
      <c r="BV496" s="84"/>
      <c r="BW496" s="84"/>
      <c r="BX496" s="84"/>
      <c r="BY496" s="84"/>
      <c r="BZ496" s="84"/>
      <c r="CA496" s="84"/>
      <c r="CB496" s="84"/>
      <c r="CC496" s="84"/>
      <c r="CD496" s="84"/>
      <c r="CE496" s="84"/>
      <c r="CF496" s="84"/>
      <c r="CG496" s="84"/>
      <c r="CH496" s="84"/>
      <c r="CI496" s="84"/>
      <c r="CJ496" s="84"/>
      <c r="CK496" s="84"/>
      <c r="CL496" s="84"/>
      <c r="CM496" s="84"/>
      <c r="CN496" s="84"/>
      <c r="CO496" s="84"/>
      <c r="CP496" s="84"/>
      <c r="CQ496" s="84"/>
      <c r="CR496" s="84"/>
      <c r="CS496" s="84"/>
      <c r="CT496" s="84"/>
      <c r="CU496" s="84"/>
      <c r="CV496" s="84"/>
      <c r="CW496" s="84"/>
      <c r="CX496" s="84"/>
      <c r="CY496" s="84"/>
      <c r="CZ496" s="84"/>
      <c r="DA496" s="84"/>
    </row>
    <row r="497" spans="1:105" x14ac:dyDescent="0.3">
      <c r="A497" s="84"/>
      <c r="B497" s="86"/>
      <c r="C497" s="84"/>
      <c r="D497" s="84"/>
      <c r="E497" s="84"/>
      <c r="F497" s="84"/>
      <c r="G497" s="84"/>
      <c r="H497" s="84"/>
      <c r="I497" s="84"/>
      <c r="J497" s="84"/>
      <c r="K497" s="84"/>
      <c r="L497" s="84"/>
      <c r="M497" s="84"/>
      <c r="N497" s="84"/>
      <c r="O497" s="84"/>
      <c r="P497" s="84"/>
      <c r="Q497" s="84"/>
      <c r="R497" s="84"/>
      <c r="S497" s="84"/>
      <c r="T497" s="84"/>
      <c r="U497" s="84"/>
      <c r="V497" s="84"/>
      <c r="W497" s="84"/>
      <c r="X497" s="84"/>
      <c r="Y497" s="84"/>
      <c r="Z497" s="84"/>
      <c r="AA497" s="84"/>
      <c r="AB497" s="84"/>
      <c r="AC497" s="84"/>
      <c r="AD497" s="84"/>
      <c r="AE497" s="84"/>
      <c r="AF497" s="84"/>
      <c r="AG497" s="84"/>
      <c r="AH497" s="84"/>
      <c r="AI497" s="84"/>
      <c r="AJ497" s="84"/>
      <c r="AK497" s="84"/>
      <c r="AL497" s="84"/>
      <c r="AM497" s="84"/>
      <c r="AN497" s="84"/>
      <c r="AO497" s="84"/>
      <c r="AP497" s="84"/>
      <c r="AQ497" s="84"/>
      <c r="AR497" s="84"/>
      <c r="AS497" s="84"/>
      <c r="AT497" s="84"/>
      <c r="AU497" s="84"/>
      <c r="AV497" s="84"/>
      <c r="AW497" s="84"/>
      <c r="AX497" s="84"/>
      <c r="AY497" s="84"/>
      <c r="AZ497" s="84"/>
      <c r="BA497" s="84"/>
      <c r="BB497" s="84"/>
      <c r="BC497" s="84"/>
      <c r="BD497" s="84"/>
      <c r="BE497" s="84"/>
      <c r="BF497" s="84"/>
      <c r="BG497" s="84"/>
      <c r="BH497" s="84"/>
      <c r="BI497" s="84"/>
      <c r="BJ497" s="84"/>
      <c r="BK497" s="84"/>
      <c r="BL497" s="84"/>
      <c r="BM497" s="84"/>
      <c r="BN497" s="84"/>
      <c r="BO497" s="84"/>
      <c r="BP497" s="84"/>
      <c r="BQ497" s="84"/>
      <c r="BR497" s="84"/>
      <c r="BS497" s="84"/>
      <c r="BT497" s="84"/>
      <c r="BU497" s="84"/>
      <c r="BV497" s="84"/>
      <c r="BW497" s="84"/>
      <c r="BX497" s="84"/>
      <c r="BY497" s="84"/>
      <c r="BZ497" s="84"/>
      <c r="CA497" s="84"/>
      <c r="CB497" s="84"/>
      <c r="CC497" s="84"/>
      <c r="CD497" s="84"/>
      <c r="CE497" s="84"/>
      <c r="CF497" s="84"/>
      <c r="CG497" s="84"/>
      <c r="CH497" s="84"/>
      <c r="CI497" s="84"/>
      <c r="CJ497" s="84"/>
      <c r="CK497" s="84"/>
      <c r="CL497" s="84"/>
      <c r="CM497" s="84"/>
      <c r="CN497" s="84"/>
      <c r="CO497" s="84"/>
      <c r="CP497" s="84"/>
      <c r="CQ497" s="84"/>
      <c r="CR497" s="84"/>
      <c r="CS497" s="84"/>
      <c r="CT497" s="84"/>
      <c r="CU497" s="84"/>
      <c r="CV497" s="84"/>
      <c r="CW497" s="84"/>
      <c r="CX497" s="84"/>
      <c r="CY497" s="84"/>
      <c r="CZ497" s="84"/>
      <c r="DA497" s="84"/>
    </row>
    <row r="498" spans="1:105" x14ac:dyDescent="0.3">
      <c r="A498" s="84"/>
      <c r="B498" s="86"/>
      <c r="C498" s="84"/>
      <c r="D498" s="84"/>
      <c r="E498" s="84"/>
      <c r="F498" s="84"/>
      <c r="G498" s="84"/>
      <c r="H498" s="84"/>
      <c r="I498" s="84"/>
      <c r="J498" s="84"/>
      <c r="K498" s="84"/>
      <c r="L498" s="84"/>
      <c r="M498" s="84"/>
      <c r="N498" s="84"/>
      <c r="O498" s="84"/>
      <c r="P498" s="84"/>
      <c r="Q498" s="84"/>
      <c r="R498" s="84"/>
      <c r="S498" s="84"/>
      <c r="T498" s="84"/>
      <c r="U498" s="84"/>
      <c r="V498" s="84"/>
      <c r="W498" s="84"/>
      <c r="X498" s="84"/>
      <c r="Y498" s="84"/>
      <c r="Z498" s="84"/>
      <c r="AA498" s="84"/>
      <c r="AB498" s="84"/>
      <c r="AC498" s="84"/>
      <c r="AD498" s="84"/>
      <c r="AE498" s="84"/>
      <c r="AF498" s="84"/>
      <c r="AG498" s="84"/>
      <c r="AH498" s="84"/>
      <c r="AI498" s="84"/>
      <c r="AJ498" s="84"/>
      <c r="AK498" s="84"/>
      <c r="AL498" s="84"/>
      <c r="AM498" s="84"/>
      <c r="AN498" s="84"/>
      <c r="AO498" s="84"/>
      <c r="AP498" s="84"/>
      <c r="AQ498" s="84"/>
      <c r="AR498" s="84"/>
      <c r="AS498" s="84"/>
      <c r="AT498" s="84"/>
      <c r="AU498" s="84"/>
      <c r="AV498" s="84"/>
      <c r="AW498" s="84"/>
      <c r="AX498" s="84"/>
      <c r="AY498" s="84"/>
      <c r="AZ498" s="84"/>
      <c r="BA498" s="84"/>
      <c r="BB498" s="84"/>
      <c r="BC498" s="84"/>
      <c r="BD498" s="84"/>
      <c r="BE498" s="84"/>
      <c r="BF498" s="84"/>
      <c r="BG498" s="84"/>
      <c r="BH498" s="84"/>
      <c r="BI498" s="84"/>
      <c r="BJ498" s="84"/>
      <c r="BK498" s="84"/>
      <c r="BL498" s="84"/>
      <c r="BM498" s="84"/>
      <c r="BN498" s="84"/>
      <c r="BO498" s="84"/>
      <c r="BP498" s="84"/>
      <c r="BQ498" s="84"/>
      <c r="BR498" s="84"/>
      <c r="BS498" s="84"/>
      <c r="BT498" s="84"/>
      <c r="BU498" s="84"/>
      <c r="BV498" s="84"/>
      <c r="BW498" s="84"/>
      <c r="BX498" s="84"/>
      <c r="BY498" s="84"/>
      <c r="BZ498" s="84"/>
      <c r="CA498" s="84"/>
      <c r="CB498" s="84"/>
      <c r="CC498" s="84"/>
      <c r="CD498" s="84"/>
      <c r="CE498" s="84"/>
      <c r="CF498" s="84"/>
      <c r="CG498" s="84"/>
      <c r="CH498" s="84"/>
      <c r="CI498" s="84"/>
      <c r="CJ498" s="84"/>
      <c r="CK498" s="84"/>
      <c r="CL498" s="84"/>
      <c r="CM498" s="84"/>
      <c r="CN498" s="84"/>
      <c r="CO498" s="84"/>
      <c r="CP498" s="84"/>
      <c r="CQ498" s="84"/>
      <c r="CR498" s="84"/>
      <c r="CS498" s="84"/>
      <c r="CT498" s="84"/>
      <c r="CU498" s="84"/>
      <c r="CV498" s="84"/>
      <c r="CW498" s="84"/>
      <c r="CX498" s="84"/>
      <c r="CY498" s="84"/>
      <c r="CZ498" s="84"/>
      <c r="DA498" s="84"/>
    </row>
    <row r="499" spans="1:105" x14ac:dyDescent="0.3">
      <c r="A499" s="84"/>
      <c r="B499" s="86"/>
      <c r="C499" s="84"/>
      <c r="D499" s="84"/>
      <c r="E499" s="84"/>
      <c r="F499" s="84"/>
      <c r="G499" s="84"/>
      <c r="H499" s="84"/>
      <c r="I499" s="84"/>
      <c r="J499" s="84"/>
      <c r="K499" s="84"/>
      <c r="L499" s="84"/>
      <c r="M499" s="84"/>
      <c r="N499" s="84"/>
      <c r="O499" s="84"/>
      <c r="P499" s="84"/>
      <c r="Q499" s="84"/>
      <c r="R499" s="84"/>
      <c r="S499" s="84"/>
      <c r="T499" s="84"/>
      <c r="U499" s="84"/>
      <c r="V499" s="84"/>
      <c r="W499" s="84"/>
      <c r="X499" s="84"/>
      <c r="Y499" s="84"/>
      <c r="Z499" s="84"/>
      <c r="AA499" s="84"/>
      <c r="AB499" s="84"/>
      <c r="AC499" s="84"/>
      <c r="AD499" s="84"/>
      <c r="AE499" s="84"/>
      <c r="AF499" s="84"/>
      <c r="AG499" s="84"/>
      <c r="AH499" s="84"/>
      <c r="AI499" s="84"/>
      <c r="AJ499" s="84"/>
      <c r="AK499" s="84"/>
      <c r="AL499" s="84"/>
      <c r="AM499" s="84"/>
      <c r="AN499" s="84"/>
      <c r="AO499" s="84"/>
      <c r="AP499" s="84"/>
      <c r="AQ499" s="84"/>
      <c r="AR499" s="84"/>
      <c r="AS499" s="84"/>
      <c r="AT499" s="84"/>
      <c r="AU499" s="84"/>
      <c r="AV499" s="84"/>
      <c r="AW499" s="84"/>
      <c r="AX499" s="84"/>
      <c r="AY499" s="84"/>
      <c r="AZ499" s="84"/>
      <c r="BA499" s="84"/>
      <c r="BB499" s="84"/>
      <c r="BC499" s="84"/>
      <c r="BD499" s="84"/>
      <c r="BE499" s="84"/>
      <c r="BF499" s="84"/>
      <c r="BG499" s="84"/>
      <c r="BH499" s="84"/>
      <c r="BI499" s="84"/>
      <c r="BJ499" s="84"/>
      <c r="BK499" s="84"/>
      <c r="BL499" s="84"/>
      <c r="BM499" s="84"/>
      <c r="BN499" s="84"/>
      <c r="BO499" s="84"/>
      <c r="BP499" s="84"/>
      <c r="BQ499" s="84"/>
      <c r="BR499" s="84"/>
      <c r="BS499" s="84"/>
      <c r="BT499" s="84"/>
      <c r="BU499" s="84"/>
      <c r="BV499" s="84"/>
      <c r="BW499" s="84"/>
      <c r="BX499" s="84"/>
      <c r="BY499" s="84"/>
      <c r="BZ499" s="84"/>
      <c r="CA499" s="84"/>
      <c r="CB499" s="84"/>
      <c r="CC499" s="84"/>
      <c r="CD499" s="84"/>
      <c r="CE499" s="84"/>
      <c r="CF499" s="84"/>
      <c r="CG499" s="84"/>
      <c r="CH499" s="84"/>
      <c r="CI499" s="84"/>
      <c r="CJ499" s="84"/>
      <c r="CK499" s="84"/>
      <c r="CL499" s="84"/>
      <c r="CM499" s="84"/>
      <c r="CN499" s="84"/>
      <c r="CO499" s="84"/>
      <c r="CP499" s="84"/>
      <c r="CQ499" s="84"/>
      <c r="CR499" s="84"/>
      <c r="CS499" s="84"/>
      <c r="CT499" s="84"/>
      <c r="CU499" s="84"/>
      <c r="CV499" s="84"/>
      <c r="CW499" s="84"/>
      <c r="CX499" s="84"/>
      <c r="CY499" s="84"/>
      <c r="CZ499" s="84"/>
      <c r="DA499" s="84"/>
    </row>
    <row r="500" spans="1:105" x14ac:dyDescent="0.3">
      <c r="A500" s="84"/>
      <c r="B500" s="86"/>
      <c r="C500" s="84"/>
      <c r="D500" s="84"/>
      <c r="E500" s="84"/>
      <c r="F500" s="84"/>
      <c r="G500" s="84"/>
      <c r="H500" s="84"/>
      <c r="I500" s="84"/>
      <c r="J500" s="84"/>
      <c r="K500" s="84"/>
      <c r="L500" s="84"/>
      <c r="M500" s="84"/>
      <c r="N500" s="84"/>
      <c r="O500" s="84"/>
      <c r="P500" s="84"/>
      <c r="Q500" s="84"/>
      <c r="R500" s="84"/>
      <c r="S500" s="84"/>
      <c r="T500" s="84"/>
      <c r="U500" s="84"/>
      <c r="V500" s="84"/>
      <c r="W500" s="84"/>
      <c r="X500" s="84"/>
      <c r="Y500" s="84"/>
      <c r="Z500" s="84"/>
      <c r="AA500" s="84"/>
      <c r="AB500" s="84"/>
      <c r="AC500" s="84"/>
      <c r="AD500" s="84"/>
      <c r="AE500" s="84"/>
      <c r="AF500" s="84"/>
      <c r="AG500" s="84"/>
      <c r="AH500" s="84"/>
      <c r="AI500" s="84"/>
      <c r="AJ500" s="84"/>
      <c r="AK500" s="84"/>
      <c r="AL500" s="84"/>
      <c r="AM500" s="84"/>
      <c r="AN500" s="84"/>
      <c r="AO500" s="84"/>
      <c r="AP500" s="84"/>
      <c r="AQ500" s="84"/>
      <c r="AR500" s="84"/>
      <c r="AS500" s="84"/>
      <c r="AT500" s="84"/>
      <c r="AU500" s="84"/>
      <c r="AV500" s="84"/>
      <c r="AW500" s="84"/>
      <c r="AX500" s="84"/>
      <c r="AY500" s="84"/>
      <c r="AZ500" s="84"/>
      <c r="BA500" s="84"/>
      <c r="BB500" s="84"/>
      <c r="BC500" s="84"/>
      <c r="BD500" s="84"/>
      <c r="BE500" s="84"/>
      <c r="BF500" s="84"/>
      <c r="BG500" s="84"/>
      <c r="BH500" s="84"/>
      <c r="BI500" s="84"/>
      <c r="BJ500" s="84"/>
      <c r="BK500" s="84"/>
      <c r="BL500" s="84"/>
      <c r="BM500" s="84"/>
      <c r="BN500" s="84"/>
      <c r="BO500" s="84"/>
      <c r="BP500" s="84"/>
      <c r="BQ500" s="84"/>
      <c r="BR500" s="84"/>
      <c r="BS500" s="84"/>
      <c r="BT500" s="84"/>
      <c r="BU500" s="84"/>
      <c r="BV500" s="84"/>
      <c r="BW500" s="84"/>
      <c r="BX500" s="84"/>
      <c r="BY500" s="84"/>
      <c r="BZ500" s="84"/>
      <c r="CA500" s="84"/>
      <c r="CB500" s="84"/>
      <c r="CC500" s="84"/>
      <c r="CD500" s="84"/>
      <c r="CE500" s="84"/>
      <c r="CF500" s="84"/>
      <c r="CG500" s="84"/>
      <c r="CH500" s="84"/>
      <c r="CI500" s="84"/>
      <c r="CJ500" s="84"/>
      <c r="CK500" s="84"/>
      <c r="CL500" s="84"/>
      <c r="CM500" s="84"/>
      <c r="CN500" s="84"/>
      <c r="CO500" s="84"/>
      <c r="CP500" s="84"/>
      <c r="CQ500" s="84"/>
      <c r="CR500" s="84"/>
      <c r="CS500" s="84"/>
      <c r="CT500" s="84"/>
      <c r="CU500" s="84"/>
      <c r="CV500" s="84"/>
      <c r="CW500" s="84"/>
      <c r="CX500" s="84"/>
      <c r="CY500" s="84"/>
      <c r="CZ500" s="84"/>
      <c r="DA500" s="84"/>
    </row>
    <row r="501" spans="1:105" x14ac:dyDescent="0.3">
      <c r="A501" s="84"/>
      <c r="B501" s="86"/>
      <c r="C501" s="84"/>
      <c r="D501" s="84"/>
      <c r="E501" s="84"/>
      <c r="F501" s="84"/>
      <c r="G501" s="84"/>
      <c r="H501" s="84"/>
      <c r="I501" s="84"/>
      <c r="J501" s="84"/>
      <c r="K501" s="84"/>
      <c r="L501" s="84"/>
      <c r="M501" s="84"/>
      <c r="N501" s="84"/>
      <c r="O501" s="84"/>
      <c r="P501" s="84"/>
      <c r="Q501" s="84"/>
      <c r="R501" s="84"/>
      <c r="S501" s="84"/>
      <c r="T501" s="84"/>
      <c r="U501" s="84"/>
      <c r="V501" s="84"/>
      <c r="W501" s="84"/>
      <c r="X501" s="84"/>
      <c r="Y501" s="84"/>
      <c r="Z501" s="84"/>
      <c r="AA501" s="84"/>
      <c r="AB501" s="84"/>
      <c r="AC501" s="84"/>
      <c r="AD501" s="84"/>
      <c r="AE501" s="84"/>
      <c r="AF501" s="84"/>
      <c r="AG501" s="84"/>
      <c r="AH501" s="84"/>
      <c r="AI501" s="84"/>
      <c r="AJ501" s="84"/>
      <c r="AK501" s="84"/>
      <c r="AL501" s="84"/>
      <c r="AM501" s="84"/>
      <c r="AN501" s="84"/>
      <c r="AO501" s="84"/>
      <c r="AP501" s="84"/>
      <c r="AQ501" s="84"/>
      <c r="AR501" s="84"/>
      <c r="AS501" s="84"/>
      <c r="AT501" s="84"/>
      <c r="AU501" s="84"/>
      <c r="AV501" s="84"/>
      <c r="AW501" s="84"/>
      <c r="AX501" s="84"/>
      <c r="AY501" s="84"/>
      <c r="AZ501" s="84"/>
      <c r="BA501" s="84"/>
      <c r="BB501" s="84"/>
      <c r="BC501" s="84"/>
      <c r="BD501" s="84"/>
      <c r="BE501" s="84"/>
      <c r="BF501" s="84"/>
      <c r="BG501" s="84"/>
      <c r="BH501" s="84"/>
      <c r="BI501" s="84"/>
      <c r="BJ501" s="84"/>
      <c r="BK501" s="84"/>
      <c r="BL501" s="84"/>
      <c r="BM501" s="84"/>
      <c r="BN501" s="84"/>
      <c r="BO501" s="84"/>
      <c r="BP501" s="84"/>
      <c r="BQ501" s="84"/>
      <c r="BR501" s="84"/>
      <c r="BS501" s="84"/>
      <c r="BT501" s="84"/>
      <c r="BU501" s="84"/>
      <c r="BV501" s="84"/>
      <c r="BW501" s="84"/>
      <c r="BX501" s="84"/>
      <c r="BY501" s="84"/>
      <c r="BZ501" s="84"/>
      <c r="CA501" s="84"/>
      <c r="CB501" s="84"/>
      <c r="CC501" s="84"/>
      <c r="CD501" s="84"/>
      <c r="CE501" s="84"/>
      <c r="CF501" s="84"/>
      <c r="CG501" s="84"/>
      <c r="CH501" s="84"/>
      <c r="CI501" s="84"/>
      <c r="CJ501" s="84"/>
      <c r="CK501" s="84"/>
      <c r="CL501" s="84"/>
      <c r="CM501" s="84"/>
      <c r="CN501" s="84"/>
      <c r="CO501" s="84"/>
      <c r="CP501" s="84"/>
      <c r="CQ501" s="84"/>
      <c r="CR501" s="84"/>
      <c r="CS501" s="84"/>
      <c r="CT501" s="84"/>
      <c r="CU501" s="84"/>
      <c r="CV501" s="84"/>
      <c r="CW501" s="84"/>
      <c r="CX501" s="84"/>
      <c r="CY501" s="84"/>
      <c r="CZ501" s="84"/>
      <c r="DA501" s="84"/>
    </row>
    <row r="502" spans="1:105" x14ac:dyDescent="0.3">
      <c r="A502" s="84"/>
      <c r="B502" s="86"/>
      <c r="C502" s="84"/>
      <c r="D502" s="84"/>
      <c r="E502" s="84"/>
      <c r="F502" s="84"/>
      <c r="G502" s="84"/>
      <c r="H502" s="84"/>
      <c r="I502" s="84"/>
      <c r="J502" s="84"/>
      <c r="K502" s="84"/>
      <c r="L502" s="84"/>
      <c r="M502" s="84"/>
      <c r="N502" s="84"/>
      <c r="O502" s="84"/>
      <c r="P502" s="84"/>
      <c r="Q502" s="84"/>
      <c r="R502" s="84"/>
      <c r="S502" s="84"/>
      <c r="T502" s="84"/>
      <c r="U502" s="84"/>
      <c r="V502" s="84"/>
      <c r="W502" s="84"/>
      <c r="X502" s="84"/>
      <c r="Y502" s="84"/>
      <c r="Z502" s="84"/>
      <c r="AA502" s="84"/>
      <c r="AB502" s="84"/>
      <c r="AC502" s="84"/>
      <c r="AD502" s="84"/>
      <c r="AE502" s="84"/>
      <c r="AF502" s="84"/>
      <c r="AG502" s="84"/>
      <c r="AH502" s="84"/>
      <c r="AI502" s="84"/>
      <c r="AJ502" s="84"/>
      <c r="AK502" s="84"/>
      <c r="AL502" s="84"/>
      <c r="AM502" s="84"/>
      <c r="AN502" s="84"/>
      <c r="AO502" s="84"/>
      <c r="AP502" s="84"/>
      <c r="AQ502" s="84"/>
      <c r="AR502" s="84"/>
      <c r="AS502" s="84"/>
      <c r="AT502" s="84"/>
      <c r="AU502" s="84"/>
      <c r="AV502" s="84"/>
      <c r="AW502" s="84"/>
      <c r="AX502" s="84"/>
      <c r="AY502" s="84"/>
      <c r="AZ502" s="84"/>
      <c r="BA502" s="84"/>
      <c r="BB502" s="84"/>
      <c r="BC502" s="84"/>
      <c r="BD502" s="84"/>
      <c r="BE502" s="84"/>
      <c r="BF502" s="84"/>
      <c r="BG502" s="84"/>
      <c r="BH502" s="84"/>
      <c r="BI502" s="84"/>
      <c r="BJ502" s="84"/>
      <c r="BK502" s="84"/>
      <c r="BL502" s="84"/>
      <c r="BM502" s="84"/>
      <c r="BN502" s="84"/>
      <c r="BO502" s="84"/>
      <c r="BP502" s="84"/>
      <c r="BQ502" s="84"/>
      <c r="BR502" s="84"/>
      <c r="BS502" s="84"/>
      <c r="BT502" s="84"/>
      <c r="BU502" s="84"/>
      <c r="BV502" s="84"/>
      <c r="BW502" s="84"/>
      <c r="BX502" s="84"/>
      <c r="BY502" s="84"/>
      <c r="BZ502" s="84"/>
      <c r="CA502" s="84"/>
      <c r="CB502" s="84"/>
      <c r="CC502" s="84"/>
      <c r="CD502" s="84"/>
      <c r="CE502" s="84"/>
      <c r="CF502" s="84"/>
      <c r="CG502" s="84"/>
      <c r="CH502" s="84"/>
      <c r="CI502" s="84"/>
      <c r="CJ502" s="84"/>
      <c r="CK502" s="84"/>
      <c r="CL502" s="84"/>
      <c r="CM502" s="84"/>
      <c r="CN502" s="84"/>
      <c r="CO502" s="84"/>
      <c r="CP502" s="84"/>
      <c r="CQ502" s="84"/>
      <c r="CR502" s="84"/>
      <c r="CS502" s="84"/>
      <c r="CT502" s="84"/>
      <c r="CU502" s="84"/>
      <c r="CV502" s="84"/>
      <c r="CW502" s="84"/>
      <c r="CX502" s="84"/>
      <c r="CY502" s="84"/>
      <c r="CZ502" s="84"/>
      <c r="DA502" s="84"/>
    </row>
    <row r="503" spans="1:105" x14ac:dyDescent="0.3">
      <c r="A503" s="84"/>
      <c r="B503" s="86"/>
      <c r="C503" s="84"/>
      <c r="D503" s="84"/>
      <c r="E503" s="84"/>
      <c r="F503" s="84"/>
      <c r="G503" s="84"/>
      <c r="H503" s="84"/>
      <c r="I503" s="84"/>
      <c r="J503" s="84"/>
      <c r="K503" s="84"/>
      <c r="L503" s="84"/>
      <c r="M503" s="84"/>
      <c r="N503" s="84"/>
      <c r="O503" s="84"/>
      <c r="P503" s="84"/>
      <c r="Q503" s="84"/>
      <c r="R503" s="84"/>
      <c r="S503" s="84"/>
      <c r="T503" s="84"/>
      <c r="U503" s="84"/>
      <c r="V503" s="84"/>
      <c r="W503" s="84"/>
      <c r="X503" s="84"/>
      <c r="Y503" s="84"/>
      <c r="Z503" s="84"/>
      <c r="AA503" s="84"/>
      <c r="AB503" s="84"/>
      <c r="AC503" s="84"/>
      <c r="AD503" s="84"/>
      <c r="AE503" s="84"/>
      <c r="AF503" s="84"/>
      <c r="AG503" s="84"/>
      <c r="AH503" s="84"/>
      <c r="AI503" s="84"/>
      <c r="AJ503" s="84"/>
      <c r="AK503" s="84"/>
      <c r="AL503" s="84"/>
      <c r="AM503" s="84"/>
      <c r="AN503" s="84"/>
      <c r="AO503" s="84"/>
      <c r="AP503" s="84"/>
      <c r="AQ503" s="84"/>
      <c r="AR503" s="84"/>
      <c r="AS503" s="84"/>
      <c r="AT503" s="84"/>
      <c r="AU503" s="84"/>
      <c r="AV503" s="84"/>
      <c r="AW503" s="84"/>
      <c r="AX503" s="84"/>
      <c r="AY503" s="84"/>
      <c r="AZ503" s="84"/>
      <c r="BA503" s="84"/>
      <c r="BB503" s="84"/>
      <c r="BC503" s="84"/>
      <c r="BD503" s="84"/>
      <c r="BE503" s="84"/>
      <c r="BF503" s="84"/>
      <c r="BG503" s="84"/>
      <c r="BH503" s="84"/>
      <c r="BI503" s="84"/>
      <c r="BJ503" s="84"/>
      <c r="BK503" s="84"/>
      <c r="BL503" s="84"/>
      <c r="BM503" s="84"/>
      <c r="BN503" s="84"/>
      <c r="BO503" s="84"/>
      <c r="BP503" s="84"/>
      <c r="BQ503" s="84"/>
      <c r="BR503" s="84"/>
      <c r="BS503" s="84"/>
      <c r="BT503" s="84"/>
      <c r="BU503" s="84"/>
      <c r="BV503" s="84"/>
      <c r="BW503" s="84"/>
      <c r="BX503" s="84"/>
      <c r="BY503" s="84"/>
      <c r="BZ503" s="84"/>
      <c r="CA503" s="84"/>
      <c r="CB503" s="84"/>
      <c r="CC503" s="84"/>
      <c r="CD503" s="84"/>
      <c r="CE503" s="84"/>
      <c r="CF503" s="84"/>
      <c r="CG503" s="84"/>
      <c r="CH503" s="84"/>
      <c r="CI503" s="84"/>
      <c r="CJ503" s="84"/>
      <c r="CK503" s="84"/>
      <c r="CL503" s="84"/>
      <c r="CM503" s="84"/>
      <c r="CN503" s="84"/>
      <c r="CO503" s="84"/>
      <c r="CP503" s="84"/>
      <c r="CQ503" s="84"/>
      <c r="CR503" s="84"/>
      <c r="CS503" s="84"/>
      <c r="CT503" s="84"/>
      <c r="CU503" s="84"/>
      <c r="CV503" s="84"/>
      <c r="CW503" s="84"/>
      <c r="CX503" s="84"/>
      <c r="CY503" s="84"/>
      <c r="CZ503" s="84"/>
      <c r="DA503" s="84"/>
    </row>
    <row r="504" spans="1:105" x14ac:dyDescent="0.3">
      <c r="A504" s="84"/>
      <c r="B504" s="86"/>
      <c r="C504" s="84"/>
      <c r="D504" s="84"/>
      <c r="E504" s="84"/>
      <c r="F504" s="84"/>
      <c r="G504" s="84"/>
      <c r="H504" s="84"/>
      <c r="I504" s="84"/>
      <c r="J504" s="84"/>
      <c r="K504" s="84"/>
      <c r="L504" s="84"/>
      <c r="M504" s="84"/>
      <c r="N504" s="84"/>
      <c r="O504" s="84"/>
      <c r="P504" s="84"/>
      <c r="Q504" s="84"/>
      <c r="R504" s="84"/>
      <c r="S504" s="84"/>
      <c r="T504" s="84"/>
      <c r="U504" s="84"/>
      <c r="V504" s="84"/>
      <c r="W504" s="84"/>
      <c r="X504" s="84"/>
      <c r="Y504" s="84"/>
      <c r="Z504" s="84"/>
      <c r="AA504" s="84"/>
      <c r="AB504" s="84"/>
      <c r="AC504" s="84"/>
      <c r="AD504" s="84"/>
      <c r="AE504" s="84"/>
      <c r="AF504" s="84"/>
      <c r="AG504" s="84"/>
      <c r="AH504" s="84"/>
      <c r="AI504" s="84"/>
      <c r="AJ504" s="84"/>
      <c r="AK504" s="84"/>
      <c r="AL504" s="84"/>
      <c r="AM504" s="84"/>
      <c r="AN504" s="84"/>
      <c r="AO504" s="84"/>
      <c r="AP504" s="84"/>
      <c r="AQ504" s="84"/>
      <c r="AR504" s="84"/>
      <c r="AS504" s="84"/>
      <c r="AT504" s="84"/>
      <c r="AU504" s="84"/>
      <c r="AV504" s="84"/>
      <c r="AW504" s="84"/>
      <c r="AX504" s="84"/>
      <c r="AY504" s="84"/>
      <c r="AZ504" s="84"/>
      <c r="BA504" s="84"/>
      <c r="BB504" s="84"/>
      <c r="BC504" s="84"/>
      <c r="BD504" s="84"/>
      <c r="BE504" s="84"/>
      <c r="BF504" s="84"/>
      <c r="BG504" s="84"/>
      <c r="BH504" s="84"/>
      <c r="BI504" s="84"/>
      <c r="BJ504" s="84"/>
      <c r="BK504" s="84"/>
      <c r="BL504" s="84"/>
      <c r="BM504" s="84"/>
      <c r="BN504" s="84"/>
      <c r="BO504" s="84"/>
      <c r="BP504" s="84"/>
      <c r="BQ504" s="84"/>
      <c r="BR504" s="84"/>
      <c r="BS504" s="84"/>
      <c r="BT504" s="84"/>
      <c r="BU504" s="84"/>
      <c r="BV504" s="84"/>
      <c r="BW504" s="84"/>
      <c r="BX504" s="84"/>
      <c r="BY504" s="84"/>
      <c r="BZ504" s="84"/>
      <c r="CA504" s="84"/>
      <c r="CB504" s="84"/>
      <c r="CC504" s="84"/>
      <c r="CD504" s="84"/>
      <c r="CE504" s="84"/>
      <c r="CF504" s="84"/>
      <c r="CG504" s="84"/>
      <c r="CH504" s="84"/>
      <c r="CI504" s="84"/>
      <c r="CJ504" s="84"/>
      <c r="CK504" s="84"/>
      <c r="CL504" s="84"/>
      <c r="CM504" s="84"/>
      <c r="CN504" s="84"/>
      <c r="CO504" s="84"/>
      <c r="CP504" s="84"/>
      <c r="CQ504" s="84"/>
      <c r="CR504" s="84"/>
      <c r="CS504" s="84"/>
      <c r="CT504" s="84"/>
      <c r="CU504" s="84"/>
      <c r="CV504" s="84"/>
      <c r="CW504" s="84"/>
      <c r="CX504" s="84"/>
      <c r="CY504" s="84"/>
      <c r="CZ504" s="84"/>
      <c r="DA504" s="84"/>
    </row>
    <row r="505" spans="1:105" x14ac:dyDescent="0.3">
      <c r="A505" s="84"/>
      <c r="B505" s="86"/>
      <c r="C505" s="84"/>
      <c r="D505" s="84"/>
      <c r="E505" s="84"/>
      <c r="F505" s="84"/>
      <c r="G505" s="84"/>
      <c r="H505" s="84"/>
      <c r="I505" s="84"/>
      <c r="J505" s="84"/>
      <c r="K505" s="84"/>
      <c r="L505" s="84"/>
      <c r="M505" s="84"/>
      <c r="N505" s="84"/>
      <c r="O505" s="84"/>
      <c r="P505" s="84"/>
      <c r="Q505" s="84"/>
      <c r="R505" s="84"/>
      <c r="S505" s="84"/>
      <c r="T505" s="84"/>
      <c r="U505" s="84"/>
      <c r="V505" s="84"/>
      <c r="W505" s="84"/>
      <c r="X505" s="84"/>
      <c r="Y505" s="84"/>
      <c r="Z505" s="84"/>
      <c r="AA505" s="84"/>
      <c r="AB505" s="84"/>
      <c r="AC505" s="84"/>
      <c r="AD505" s="84"/>
      <c r="AE505" s="84"/>
      <c r="AF505" s="84"/>
      <c r="AG505" s="84"/>
      <c r="AH505" s="84"/>
      <c r="AI505" s="84"/>
      <c r="AJ505" s="84"/>
      <c r="AK505" s="84"/>
      <c r="AL505" s="84"/>
      <c r="AM505" s="84"/>
      <c r="AN505" s="84"/>
      <c r="AO505" s="84"/>
      <c r="AP505" s="84"/>
      <c r="AQ505" s="84"/>
      <c r="AR505" s="84"/>
      <c r="AS505" s="84"/>
      <c r="AT505" s="84"/>
      <c r="AU505" s="84"/>
      <c r="AV505" s="84"/>
      <c r="AW505" s="84"/>
      <c r="AX505" s="84"/>
      <c r="AY505" s="84"/>
      <c r="AZ505" s="84"/>
      <c r="BA505" s="84"/>
      <c r="BB505" s="84"/>
      <c r="BC505" s="84"/>
      <c r="BD505" s="84"/>
      <c r="BE505" s="84"/>
      <c r="BF505" s="84"/>
      <c r="BG505" s="84"/>
      <c r="BH505" s="84"/>
      <c r="BI505" s="84"/>
      <c r="BJ505" s="84"/>
      <c r="BK505" s="84"/>
      <c r="BL505" s="84"/>
      <c r="BM505" s="84"/>
      <c r="BN505" s="84"/>
      <c r="BO505" s="84"/>
      <c r="BP505" s="84"/>
      <c r="BQ505" s="84"/>
      <c r="BR505" s="84"/>
      <c r="BS505" s="84"/>
      <c r="BT505" s="84"/>
      <c r="BU505" s="84"/>
      <c r="BV505" s="84"/>
      <c r="BW505" s="84"/>
      <c r="BX505" s="84"/>
      <c r="BY505" s="84"/>
      <c r="BZ505" s="84"/>
      <c r="CA505" s="84"/>
      <c r="CB505" s="84"/>
      <c r="CC505" s="84"/>
      <c r="CD505" s="84"/>
      <c r="CE505" s="84"/>
      <c r="CF505" s="84"/>
      <c r="CG505" s="84"/>
      <c r="CH505" s="84"/>
      <c r="CI505" s="84"/>
      <c r="CJ505" s="84"/>
      <c r="CK505" s="84"/>
      <c r="CL505" s="84"/>
      <c r="CM505" s="84"/>
      <c r="CN505" s="84"/>
      <c r="CO505" s="84"/>
      <c r="CP505" s="84"/>
      <c r="CQ505" s="84"/>
      <c r="CR505" s="84"/>
      <c r="CS505" s="84"/>
      <c r="CT505" s="84"/>
      <c r="CU505" s="84"/>
      <c r="CV505" s="84"/>
      <c r="CW505" s="84"/>
      <c r="CX505" s="84"/>
      <c r="CY505" s="84"/>
      <c r="CZ505" s="84"/>
      <c r="DA505" s="84"/>
    </row>
    <row r="506" spans="1:105" x14ac:dyDescent="0.3">
      <c r="A506" s="84"/>
      <c r="B506" s="86"/>
      <c r="C506" s="84"/>
      <c r="D506" s="84"/>
      <c r="E506" s="84"/>
      <c r="F506" s="84"/>
      <c r="G506" s="84"/>
      <c r="H506" s="84"/>
      <c r="I506" s="84"/>
      <c r="J506" s="84"/>
      <c r="K506" s="84"/>
      <c r="L506" s="84"/>
      <c r="M506" s="84"/>
      <c r="N506" s="84"/>
      <c r="O506" s="84"/>
      <c r="P506" s="84"/>
      <c r="Q506" s="84"/>
      <c r="R506" s="84"/>
      <c r="S506" s="84"/>
      <c r="T506" s="84"/>
      <c r="U506" s="84"/>
      <c r="V506" s="84"/>
      <c r="W506" s="84"/>
      <c r="X506" s="84"/>
      <c r="Y506" s="84"/>
      <c r="Z506" s="84"/>
      <c r="AA506" s="84"/>
      <c r="AB506" s="84"/>
      <c r="AC506" s="84"/>
      <c r="AD506" s="84"/>
      <c r="AE506" s="84"/>
      <c r="AF506" s="84"/>
      <c r="AG506" s="84"/>
      <c r="AH506" s="84"/>
      <c r="AI506" s="84"/>
      <c r="AJ506" s="84"/>
      <c r="AK506" s="84"/>
      <c r="AL506" s="84"/>
      <c r="AM506" s="84"/>
      <c r="AN506" s="84"/>
      <c r="AO506" s="84"/>
      <c r="AP506" s="84"/>
      <c r="AQ506" s="84"/>
      <c r="AR506" s="84"/>
      <c r="AS506" s="84"/>
      <c r="AT506" s="84"/>
      <c r="AU506" s="84"/>
      <c r="AV506" s="84"/>
      <c r="AW506" s="84"/>
      <c r="AX506" s="84"/>
      <c r="AY506" s="84"/>
      <c r="AZ506" s="84"/>
      <c r="BA506" s="84"/>
      <c r="BB506" s="84"/>
      <c r="BC506" s="84"/>
      <c r="BD506" s="84"/>
      <c r="BE506" s="84"/>
      <c r="BF506" s="84"/>
      <c r="BG506" s="84"/>
      <c r="BH506" s="84"/>
      <c r="BI506" s="84"/>
      <c r="BJ506" s="84"/>
      <c r="BK506" s="84"/>
      <c r="BL506" s="84"/>
      <c r="BM506" s="84"/>
      <c r="BN506" s="84"/>
      <c r="BO506" s="84"/>
      <c r="BP506" s="84"/>
      <c r="BQ506" s="84"/>
      <c r="BR506" s="84"/>
      <c r="BS506" s="84"/>
      <c r="BT506" s="84"/>
      <c r="BU506" s="84"/>
      <c r="BV506" s="84"/>
      <c r="BW506" s="84"/>
      <c r="BX506" s="84"/>
      <c r="BY506" s="84"/>
      <c r="BZ506" s="84"/>
      <c r="CA506" s="84"/>
      <c r="CB506" s="84"/>
      <c r="CC506" s="84"/>
      <c r="CD506" s="84"/>
      <c r="CE506" s="84"/>
      <c r="CF506" s="84"/>
      <c r="CG506" s="84"/>
      <c r="CH506" s="84"/>
      <c r="CI506" s="84"/>
      <c r="CJ506" s="84"/>
      <c r="CK506" s="84"/>
      <c r="CL506" s="84"/>
      <c r="CM506" s="84"/>
      <c r="CN506" s="84"/>
      <c r="CO506" s="84"/>
      <c r="CP506" s="84"/>
      <c r="CQ506" s="84"/>
      <c r="CR506" s="84"/>
      <c r="CS506" s="84"/>
      <c r="CT506" s="84"/>
      <c r="CU506" s="84"/>
      <c r="CV506" s="84"/>
      <c r="CW506" s="84"/>
      <c r="CX506" s="84"/>
      <c r="CY506" s="84"/>
      <c r="CZ506" s="84"/>
      <c r="DA506" s="84"/>
    </row>
    <row r="507" spans="1:105" x14ac:dyDescent="0.3">
      <c r="A507" s="84"/>
      <c r="B507" s="86"/>
      <c r="C507" s="84"/>
      <c r="D507" s="84"/>
      <c r="E507" s="84"/>
      <c r="F507" s="84"/>
      <c r="G507" s="84"/>
      <c r="H507" s="84"/>
      <c r="I507" s="84"/>
      <c r="J507" s="84"/>
      <c r="K507" s="84"/>
      <c r="L507" s="84"/>
      <c r="M507" s="84"/>
      <c r="N507" s="84"/>
      <c r="O507" s="84"/>
      <c r="P507" s="84"/>
      <c r="Q507" s="84"/>
      <c r="R507" s="84"/>
      <c r="S507" s="84"/>
      <c r="T507" s="84"/>
      <c r="U507" s="84"/>
      <c r="V507" s="84"/>
      <c r="W507" s="84"/>
      <c r="X507" s="84"/>
      <c r="Y507" s="84"/>
      <c r="Z507" s="84"/>
      <c r="AA507" s="84"/>
      <c r="AB507" s="84"/>
      <c r="AC507" s="84"/>
      <c r="AD507" s="84"/>
      <c r="AE507" s="84"/>
      <c r="AF507" s="84"/>
      <c r="AG507" s="84"/>
      <c r="AH507" s="84"/>
      <c r="AI507" s="84"/>
      <c r="AJ507" s="84"/>
      <c r="AK507" s="84"/>
      <c r="AL507" s="84"/>
      <c r="AM507" s="84"/>
      <c r="AN507" s="84"/>
      <c r="AO507" s="84"/>
      <c r="AP507" s="84"/>
      <c r="AQ507" s="84"/>
      <c r="AR507" s="84"/>
      <c r="AS507" s="84"/>
      <c r="AT507" s="84"/>
      <c r="AU507" s="84"/>
      <c r="AV507" s="84"/>
      <c r="AW507" s="84"/>
      <c r="AX507" s="84"/>
      <c r="AY507" s="84"/>
      <c r="AZ507" s="84"/>
      <c r="BA507" s="84"/>
      <c r="BB507" s="84"/>
      <c r="BC507" s="84"/>
      <c r="BD507" s="84"/>
      <c r="BE507" s="84"/>
      <c r="BF507" s="84"/>
      <c r="BG507" s="84"/>
      <c r="BH507" s="84"/>
      <c r="BI507" s="84"/>
      <c r="BJ507" s="84"/>
      <c r="BK507" s="84"/>
      <c r="BL507" s="84"/>
      <c r="BM507" s="84"/>
      <c r="BN507" s="84"/>
      <c r="BO507" s="84"/>
      <c r="BP507" s="84"/>
      <c r="BQ507" s="84"/>
      <c r="BR507" s="84"/>
      <c r="BS507" s="84"/>
      <c r="BT507" s="84"/>
      <c r="BU507" s="84"/>
      <c r="BV507" s="84"/>
      <c r="BW507" s="84"/>
      <c r="BX507" s="84"/>
      <c r="BY507" s="84"/>
      <c r="BZ507" s="84"/>
      <c r="CA507" s="84"/>
      <c r="CB507" s="84"/>
      <c r="CC507" s="84"/>
      <c r="CD507" s="84"/>
      <c r="CE507" s="84"/>
      <c r="CF507" s="84"/>
      <c r="CG507" s="84"/>
      <c r="CH507" s="84"/>
      <c r="CI507" s="84"/>
      <c r="CJ507" s="84"/>
      <c r="CK507" s="84"/>
      <c r="CL507" s="84"/>
      <c r="CM507" s="84"/>
      <c r="CN507" s="84"/>
      <c r="CO507" s="84"/>
      <c r="CP507" s="84"/>
      <c r="CQ507" s="84"/>
      <c r="CR507" s="84"/>
      <c r="CS507" s="84"/>
      <c r="CT507" s="84"/>
      <c r="CU507" s="84"/>
      <c r="CV507" s="84"/>
      <c r="CW507" s="84"/>
      <c r="CX507" s="84"/>
      <c r="CY507" s="84"/>
      <c r="CZ507" s="84"/>
      <c r="DA507" s="84"/>
    </row>
    <row r="508" spans="1:105" x14ac:dyDescent="0.3">
      <c r="A508" s="84"/>
      <c r="B508" s="86"/>
      <c r="C508" s="84"/>
      <c r="D508" s="84"/>
      <c r="E508" s="84"/>
      <c r="F508" s="84"/>
      <c r="G508" s="84"/>
      <c r="H508" s="84"/>
      <c r="I508" s="84"/>
      <c r="J508" s="84"/>
      <c r="K508" s="84"/>
      <c r="L508" s="84"/>
      <c r="M508" s="84"/>
      <c r="N508" s="84"/>
      <c r="O508" s="84"/>
      <c r="P508" s="84"/>
      <c r="Q508" s="84"/>
      <c r="R508" s="84"/>
      <c r="S508" s="84"/>
      <c r="T508" s="84"/>
      <c r="U508" s="84"/>
      <c r="V508" s="84"/>
      <c r="W508" s="84"/>
      <c r="X508" s="84"/>
      <c r="Y508" s="84"/>
      <c r="Z508" s="84"/>
      <c r="AA508" s="84"/>
      <c r="AB508" s="84"/>
      <c r="AC508" s="84"/>
      <c r="AD508" s="84"/>
      <c r="AE508" s="84"/>
      <c r="AF508" s="84"/>
      <c r="AG508" s="84"/>
      <c r="AH508" s="84"/>
      <c r="AI508" s="84"/>
      <c r="AJ508" s="84"/>
      <c r="AK508" s="84"/>
      <c r="AL508" s="84"/>
      <c r="AM508" s="84"/>
      <c r="AN508" s="84"/>
      <c r="AO508" s="84"/>
      <c r="AP508" s="84"/>
      <c r="AQ508" s="84"/>
      <c r="AR508" s="84"/>
      <c r="AS508" s="84"/>
      <c r="AT508" s="84"/>
      <c r="AU508" s="84"/>
      <c r="AV508" s="84"/>
      <c r="AW508" s="84"/>
      <c r="AX508" s="84"/>
      <c r="AY508" s="84"/>
      <c r="AZ508" s="84"/>
      <c r="BA508" s="84"/>
      <c r="BB508" s="84"/>
      <c r="BC508" s="84"/>
      <c r="BD508" s="84"/>
      <c r="BE508" s="84"/>
      <c r="BF508" s="84"/>
      <c r="BG508" s="84"/>
      <c r="BH508" s="84"/>
      <c r="BI508" s="84"/>
      <c r="BJ508" s="84"/>
      <c r="BK508" s="84"/>
      <c r="BL508" s="84"/>
      <c r="BM508" s="84"/>
      <c r="BN508" s="84"/>
      <c r="BO508" s="84"/>
      <c r="BP508" s="84"/>
      <c r="BQ508" s="84"/>
      <c r="BR508" s="84"/>
      <c r="BS508" s="84"/>
      <c r="BT508" s="84"/>
      <c r="BU508" s="84"/>
      <c r="BV508" s="84"/>
      <c r="BW508" s="84"/>
      <c r="BX508" s="84"/>
      <c r="BY508" s="84"/>
      <c r="BZ508" s="84"/>
      <c r="CA508" s="84"/>
      <c r="CB508" s="84"/>
      <c r="CC508" s="84"/>
      <c r="CD508" s="84"/>
      <c r="CE508" s="84"/>
      <c r="CF508" s="84"/>
      <c r="CG508" s="84"/>
      <c r="CH508" s="84"/>
      <c r="CI508" s="84"/>
      <c r="CJ508" s="84"/>
      <c r="CK508" s="84"/>
      <c r="CL508" s="84"/>
      <c r="CM508" s="84"/>
      <c r="CN508" s="84"/>
      <c r="CO508" s="84"/>
      <c r="CP508" s="84"/>
      <c r="CQ508" s="84"/>
      <c r="CR508" s="84"/>
      <c r="CS508" s="84"/>
      <c r="CT508" s="84"/>
      <c r="CU508" s="84"/>
      <c r="CV508" s="84"/>
      <c r="CW508" s="84"/>
      <c r="CX508" s="84"/>
      <c r="CY508" s="84"/>
      <c r="CZ508" s="84"/>
      <c r="DA508" s="84"/>
    </row>
    <row r="509" spans="1:105" x14ac:dyDescent="0.3">
      <c r="A509" s="84"/>
      <c r="B509" s="86"/>
      <c r="C509" s="84"/>
      <c r="D509" s="84"/>
      <c r="E509" s="84"/>
      <c r="F509" s="84"/>
      <c r="G509" s="84"/>
      <c r="H509" s="84"/>
      <c r="I509" s="84"/>
      <c r="J509" s="84"/>
      <c r="K509" s="84"/>
      <c r="L509" s="84"/>
      <c r="M509" s="84"/>
      <c r="N509" s="84"/>
      <c r="O509" s="84"/>
      <c r="P509" s="84"/>
      <c r="Q509" s="84"/>
      <c r="R509" s="84"/>
      <c r="S509" s="84"/>
      <c r="T509" s="84"/>
      <c r="U509" s="84"/>
      <c r="V509" s="84"/>
      <c r="W509" s="84"/>
      <c r="X509" s="84"/>
      <c r="Y509" s="84"/>
      <c r="Z509" s="84"/>
      <c r="AA509" s="84"/>
      <c r="AB509" s="84"/>
      <c r="AC509" s="84"/>
      <c r="AD509" s="84"/>
      <c r="AE509" s="84"/>
      <c r="AF509" s="84"/>
      <c r="AG509" s="84"/>
      <c r="AH509" s="84"/>
      <c r="AI509" s="84"/>
      <c r="AJ509" s="84"/>
      <c r="AK509" s="84"/>
      <c r="AL509" s="84"/>
      <c r="AM509" s="84"/>
      <c r="AN509" s="84"/>
      <c r="AO509" s="84"/>
      <c r="AP509" s="84"/>
      <c r="AQ509" s="84"/>
      <c r="AR509" s="84"/>
      <c r="AS509" s="84"/>
      <c r="AT509" s="84"/>
      <c r="AU509" s="84"/>
      <c r="AV509" s="84"/>
      <c r="AW509" s="84"/>
      <c r="AX509" s="84"/>
      <c r="AY509" s="84"/>
      <c r="AZ509" s="84"/>
      <c r="BA509" s="84"/>
      <c r="BB509" s="84"/>
      <c r="BC509" s="84"/>
      <c r="BD509" s="84"/>
      <c r="BE509" s="84"/>
      <c r="BF509" s="84"/>
      <c r="BG509" s="84"/>
      <c r="BH509" s="84"/>
      <c r="BI509" s="84"/>
      <c r="BJ509" s="84"/>
      <c r="BK509" s="84"/>
      <c r="BL509" s="84"/>
      <c r="BM509" s="84"/>
      <c r="BN509" s="84"/>
      <c r="BO509" s="84"/>
      <c r="BP509" s="84"/>
      <c r="BQ509" s="84"/>
      <c r="BR509" s="84"/>
      <c r="BS509" s="84"/>
      <c r="BT509" s="84"/>
      <c r="BU509" s="84"/>
      <c r="BV509" s="84"/>
      <c r="BW509" s="84"/>
      <c r="BX509" s="84"/>
      <c r="BY509" s="84"/>
      <c r="BZ509" s="84"/>
      <c r="CA509" s="84"/>
      <c r="CB509" s="84"/>
      <c r="CC509" s="84"/>
      <c r="CD509" s="84"/>
      <c r="CE509" s="84"/>
      <c r="CF509" s="84"/>
      <c r="CG509" s="84"/>
      <c r="CH509" s="84"/>
      <c r="CI509" s="84"/>
      <c r="CJ509" s="84"/>
      <c r="CK509" s="84"/>
      <c r="CL509" s="84"/>
      <c r="CM509" s="84"/>
      <c r="CN509" s="84"/>
      <c r="CO509" s="84"/>
      <c r="CP509" s="84"/>
      <c r="CQ509" s="84"/>
      <c r="CR509" s="84"/>
      <c r="CS509" s="84"/>
      <c r="CT509" s="84"/>
      <c r="CU509" s="84"/>
      <c r="CV509" s="84"/>
      <c r="CW509" s="84"/>
      <c r="CX509" s="84"/>
      <c r="CY509" s="84"/>
      <c r="CZ509" s="84"/>
      <c r="DA509" s="84"/>
    </row>
    <row r="510" spans="1:105" x14ac:dyDescent="0.3">
      <c r="A510" s="84"/>
      <c r="B510" s="86"/>
      <c r="C510" s="84"/>
      <c r="D510" s="84"/>
      <c r="E510" s="84"/>
      <c r="F510" s="84"/>
      <c r="G510" s="84"/>
      <c r="H510" s="84"/>
      <c r="I510" s="84"/>
      <c r="J510" s="84"/>
      <c r="K510" s="84"/>
      <c r="L510" s="84"/>
      <c r="M510" s="84"/>
      <c r="N510" s="84"/>
      <c r="O510" s="84"/>
      <c r="P510" s="84"/>
      <c r="Q510" s="84"/>
      <c r="R510" s="84"/>
      <c r="S510" s="84"/>
      <c r="T510" s="84"/>
      <c r="U510" s="84"/>
      <c r="V510" s="84"/>
      <c r="W510" s="84"/>
      <c r="X510" s="84"/>
      <c r="Y510" s="84"/>
      <c r="Z510" s="84"/>
      <c r="AA510" s="84"/>
      <c r="AB510" s="84"/>
      <c r="AC510" s="84"/>
      <c r="AD510" s="84"/>
      <c r="AE510" s="84"/>
      <c r="AF510" s="84"/>
      <c r="AG510" s="84"/>
      <c r="AH510" s="84"/>
      <c r="AI510" s="84"/>
      <c r="AJ510" s="84"/>
      <c r="AK510" s="84"/>
      <c r="AL510" s="84"/>
      <c r="AM510" s="84"/>
      <c r="AN510" s="84"/>
      <c r="AO510" s="84"/>
      <c r="AP510" s="84"/>
      <c r="AQ510" s="84"/>
      <c r="AR510" s="84"/>
      <c r="AS510" s="84"/>
      <c r="AT510" s="84"/>
      <c r="AU510" s="84"/>
      <c r="AV510" s="84"/>
      <c r="AW510" s="84"/>
      <c r="AX510" s="84"/>
      <c r="AY510" s="84"/>
      <c r="AZ510" s="84"/>
      <c r="BA510" s="84"/>
      <c r="BB510" s="84"/>
      <c r="BC510" s="84"/>
      <c r="BD510" s="84"/>
      <c r="BE510" s="84"/>
      <c r="BF510" s="84"/>
      <c r="BG510" s="84"/>
      <c r="BH510" s="84"/>
      <c r="BI510" s="84"/>
      <c r="BJ510" s="84"/>
      <c r="BK510" s="84"/>
      <c r="BL510" s="84"/>
      <c r="BM510" s="84"/>
      <c r="BN510" s="84"/>
      <c r="BO510" s="84"/>
      <c r="BP510" s="84"/>
      <c r="BQ510" s="84"/>
      <c r="BR510" s="84"/>
      <c r="BS510" s="84"/>
      <c r="BT510" s="84"/>
      <c r="BU510" s="84"/>
      <c r="BV510" s="84"/>
      <c r="BW510" s="84"/>
      <c r="BX510" s="84"/>
      <c r="BY510" s="84"/>
      <c r="BZ510" s="84"/>
      <c r="CA510" s="84"/>
      <c r="CB510" s="84"/>
      <c r="CC510" s="84"/>
      <c r="CD510" s="84"/>
      <c r="CE510" s="84"/>
      <c r="CF510" s="84"/>
      <c r="CG510" s="84"/>
      <c r="CH510" s="84"/>
      <c r="CI510" s="84"/>
      <c r="CJ510" s="84"/>
      <c r="CK510" s="84"/>
      <c r="CL510" s="84"/>
      <c r="CM510" s="84"/>
      <c r="CN510" s="84"/>
      <c r="CO510" s="84"/>
      <c r="CP510" s="84"/>
      <c r="CQ510" s="84"/>
      <c r="CR510" s="84"/>
      <c r="CS510" s="84"/>
      <c r="CT510" s="84"/>
      <c r="CU510" s="84"/>
      <c r="CV510" s="84"/>
      <c r="CW510" s="84"/>
      <c r="CX510" s="84"/>
      <c r="CY510" s="84"/>
      <c r="CZ510" s="84"/>
      <c r="DA510" s="84"/>
    </row>
    <row r="511" spans="1:105" x14ac:dyDescent="0.3">
      <c r="A511" s="84"/>
      <c r="B511" s="86"/>
      <c r="C511" s="84"/>
      <c r="D511" s="84"/>
      <c r="E511" s="84"/>
      <c r="F511" s="84"/>
      <c r="G511" s="84"/>
      <c r="H511" s="84"/>
      <c r="I511" s="84"/>
      <c r="J511" s="84"/>
      <c r="K511" s="84"/>
      <c r="L511" s="84"/>
      <c r="M511" s="84"/>
      <c r="N511" s="84"/>
      <c r="O511" s="84"/>
      <c r="P511" s="84"/>
      <c r="Q511" s="84"/>
      <c r="R511" s="84"/>
      <c r="S511" s="84"/>
      <c r="T511" s="84"/>
      <c r="U511" s="84"/>
      <c r="V511" s="84"/>
      <c r="W511" s="84"/>
      <c r="X511" s="84"/>
      <c r="Y511" s="84"/>
      <c r="Z511" s="84"/>
      <c r="AA511" s="84"/>
      <c r="AB511" s="84"/>
      <c r="AC511" s="84"/>
      <c r="AD511" s="84"/>
      <c r="AE511" s="84"/>
      <c r="AF511" s="84"/>
      <c r="AG511" s="84"/>
      <c r="AH511" s="84"/>
      <c r="AI511" s="84"/>
      <c r="AJ511" s="84"/>
      <c r="AK511" s="84"/>
      <c r="AL511" s="84"/>
      <c r="AM511" s="84"/>
      <c r="AN511" s="84"/>
      <c r="AO511" s="84"/>
      <c r="AP511" s="84"/>
      <c r="AQ511" s="84"/>
      <c r="AR511" s="84"/>
      <c r="AS511" s="84"/>
      <c r="AT511" s="84"/>
      <c r="AU511" s="84"/>
      <c r="AV511" s="84"/>
      <c r="AW511" s="84"/>
      <c r="AX511" s="84"/>
      <c r="AY511" s="84"/>
      <c r="AZ511" s="84"/>
      <c r="BA511" s="84"/>
      <c r="BB511" s="84"/>
      <c r="BC511" s="84"/>
      <c r="BD511" s="84"/>
      <c r="BE511" s="84"/>
      <c r="BF511" s="84"/>
      <c r="BG511" s="84"/>
      <c r="BH511" s="84"/>
      <c r="BI511" s="84"/>
      <c r="BJ511" s="84"/>
      <c r="BK511" s="84"/>
      <c r="BL511" s="84"/>
      <c r="BM511" s="84"/>
      <c r="BN511" s="84"/>
      <c r="BO511" s="84"/>
      <c r="BP511" s="84"/>
      <c r="BQ511" s="84"/>
      <c r="BR511" s="84"/>
      <c r="BS511" s="84"/>
      <c r="BT511" s="84"/>
      <c r="BU511" s="84"/>
      <c r="BV511" s="84"/>
      <c r="BW511" s="84"/>
      <c r="BX511" s="84"/>
      <c r="BY511" s="84"/>
      <c r="BZ511" s="84"/>
      <c r="CA511" s="84"/>
      <c r="CB511" s="84"/>
      <c r="CC511" s="84"/>
      <c r="CD511" s="84"/>
      <c r="CE511" s="84"/>
      <c r="CF511" s="84"/>
      <c r="CG511" s="84"/>
      <c r="CH511" s="84"/>
      <c r="CI511" s="84"/>
      <c r="CJ511" s="84"/>
      <c r="CK511" s="84"/>
      <c r="CL511" s="84"/>
      <c r="CM511" s="84"/>
      <c r="CN511" s="84"/>
      <c r="CO511" s="84"/>
      <c r="CP511" s="84"/>
      <c r="CQ511" s="84"/>
      <c r="CR511" s="84"/>
      <c r="CS511" s="84"/>
      <c r="CT511" s="84"/>
      <c r="CU511" s="84"/>
      <c r="CV511" s="84"/>
      <c r="CW511" s="84"/>
      <c r="CX511" s="84"/>
      <c r="CY511" s="84"/>
      <c r="CZ511" s="84"/>
      <c r="DA511" s="84"/>
    </row>
    <row r="512" spans="1:105" x14ac:dyDescent="0.3">
      <c r="A512" s="84"/>
      <c r="B512" s="86"/>
      <c r="C512" s="84"/>
      <c r="D512" s="84"/>
      <c r="E512" s="84"/>
      <c r="F512" s="84"/>
      <c r="G512" s="84"/>
      <c r="H512" s="84"/>
      <c r="I512" s="84"/>
      <c r="J512" s="84"/>
      <c r="K512" s="84"/>
      <c r="L512" s="84"/>
      <c r="M512" s="84"/>
      <c r="N512" s="84"/>
      <c r="O512" s="84"/>
      <c r="P512" s="84"/>
      <c r="Q512" s="84"/>
      <c r="R512" s="84"/>
      <c r="S512" s="84"/>
      <c r="T512" s="84"/>
      <c r="U512" s="84"/>
      <c r="V512" s="84"/>
      <c r="W512" s="84"/>
      <c r="X512" s="84"/>
      <c r="Y512" s="84"/>
      <c r="Z512" s="84"/>
      <c r="AA512" s="84"/>
      <c r="AB512" s="84"/>
      <c r="AC512" s="84"/>
      <c r="AD512" s="84"/>
      <c r="AE512" s="84"/>
      <c r="AF512" s="84"/>
      <c r="AG512" s="84"/>
      <c r="AH512" s="84"/>
      <c r="AI512" s="84"/>
      <c r="AJ512" s="84"/>
      <c r="AK512" s="84"/>
      <c r="AL512" s="84"/>
      <c r="AM512" s="84"/>
      <c r="AN512" s="84"/>
      <c r="AO512" s="84"/>
      <c r="AP512" s="84"/>
      <c r="AQ512" s="84"/>
      <c r="AR512" s="84"/>
      <c r="AS512" s="84"/>
      <c r="AT512" s="84"/>
      <c r="AU512" s="84"/>
      <c r="AV512" s="84"/>
      <c r="AW512" s="84"/>
      <c r="AX512" s="84"/>
      <c r="AY512" s="84"/>
      <c r="AZ512" s="84"/>
      <c r="BA512" s="84"/>
      <c r="BB512" s="84"/>
      <c r="BC512" s="84"/>
      <c r="BD512" s="84"/>
      <c r="BE512" s="84"/>
      <c r="BF512" s="84"/>
      <c r="BG512" s="84"/>
      <c r="BH512" s="84"/>
      <c r="BI512" s="84"/>
      <c r="BJ512" s="84"/>
      <c r="BK512" s="84"/>
      <c r="BL512" s="84"/>
      <c r="BM512" s="84"/>
      <c r="BN512" s="84"/>
      <c r="BO512" s="84"/>
      <c r="BP512" s="84"/>
      <c r="BQ512" s="84"/>
      <c r="BR512" s="84"/>
      <c r="BS512" s="84"/>
      <c r="BT512" s="84"/>
      <c r="BU512" s="84"/>
      <c r="BV512" s="84"/>
      <c r="BW512" s="84"/>
      <c r="BX512" s="84"/>
      <c r="BY512" s="84"/>
      <c r="BZ512" s="84"/>
      <c r="CA512" s="84"/>
      <c r="CB512" s="84"/>
      <c r="CC512" s="84"/>
      <c r="CD512" s="84"/>
      <c r="CE512" s="84"/>
      <c r="CF512" s="84"/>
      <c r="CG512" s="84"/>
      <c r="CH512" s="84"/>
      <c r="CI512" s="84"/>
      <c r="CJ512" s="84"/>
      <c r="CK512" s="84"/>
      <c r="CL512" s="84"/>
      <c r="CM512" s="84"/>
      <c r="CN512" s="84"/>
      <c r="CO512" s="84"/>
      <c r="CP512" s="84"/>
      <c r="CQ512" s="84"/>
      <c r="CR512" s="84"/>
      <c r="CS512" s="84"/>
      <c r="CT512" s="84"/>
      <c r="CU512" s="84"/>
      <c r="CV512" s="84"/>
      <c r="CW512" s="84"/>
      <c r="CX512" s="84"/>
      <c r="CY512" s="84"/>
      <c r="CZ512" s="84"/>
      <c r="DA512" s="84"/>
    </row>
    <row r="513" spans="1:105" x14ac:dyDescent="0.3">
      <c r="A513" s="84"/>
      <c r="B513" s="86"/>
      <c r="C513" s="84"/>
      <c r="D513" s="84"/>
      <c r="E513" s="84"/>
      <c r="F513" s="84"/>
      <c r="G513" s="84"/>
      <c r="H513" s="84"/>
      <c r="I513" s="84"/>
      <c r="J513" s="84"/>
      <c r="K513" s="84"/>
      <c r="L513" s="84"/>
      <c r="M513" s="84"/>
      <c r="N513" s="84"/>
      <c r="O513" s="84"/>
      <c r="P513" s="84"/>
      <c r="Q513" s="84"/>
      <c r="R513" s="84"/>
      <c r="S513" s="84"/>
      <c r="T513" s="84"/>
      <c r="U513" s="84"/>
      <c r="V513" s="84"/>
      <c r="W513" s="84"/>
      <c r="X513" s="84"/>
      <c r="Y513" s="84"/>
      <c r="Z513" s="84"/>
      <c r="AA513" s="84"/>
      <c r="AB513" s="84"/>
      <c r="AC513" s="84"/>
      <c r="AD513" s="84"/>
      <c r="AE513" s="84"/>
      <c r="AF513" s="84"/>
      <c r="AG513" s="84"/>
      <c r="AH513" s="84"/>
      <c r="AI513" s="84"/>
      <c r="AJ513" s="84"/>
      <c r="AK513" s="84"/>
      <c r="AL513" s="84"/>
      <c r="AM513" s="84"/>
      <c r="AN513" s="84"/>
      <c r="AO513" s="84"/>
      <c r="AP513" s="84"/>
      <c r="AQ513" s="84"/>
      <c r="AR513" s="84"/>
      <c r="AS513" s="84"/>
      <c r="AT513" s="84"/>
      <c r="AU513" s="84"/>
      <c r="AV513" s="84"/>
      <c r="AW513" s="84"/>
      <c r="AX513" s="84"/>
      <c r="AY513" s="84"/>
      <c r="AZ513" s="84"/>
      <c r="BA513" s="84"/>
      <c r="BB513" s="84"/>
      <c r="BC513" s="84"/>
      <c r="BD513" s="84"/>
      <c r="BE513" s="84"/>
      <c r="BF513" s="84"/>
      <c r="BG513" s="84"/>
      <c r="BH513" s="84"/>
      <c r="BI513" s="84"/>
      <c r="BJ513" s="84"/>
      <c r="BK513" s="84"/>
      <c r="BL513" s="84"/>
      <c r="BM513" s="84"/>
      <c r="BN513" s="84"/>
      <c r="BO513" s="84"/>
      <c r="BP513" s="84"/>
      <c r="BQ513" s="84"/>
      <c r="BR513" s="84"/>
      <c r="BS513" s="84"/>
      <c r="BT513" s="84"/>
      <c r="BU513" s="84"/>
      <c r="BV513" s="84"/>
      <c r="BW513" s="84"/>
      <c r="BX513" s="84"/>
      <c r="BY513" s="84"/>
      <c r="BZ513" s="84"/>
      <c r="CA513" s="84"/>
      <c r="CB513" s="84"/>
      <c r="CC513" s="84"/>
      <c r="CD513" s="84"/>
      <c r="CE513" s="84"/>
      <c r="CF513" s="84"/>
      <c r="CG513" s="84"/>
      <c r="CH513" s="84"/>
      <c r="CI513" s="84"/>
      <c r="CJ513" s="84"/>
      <c r="CK513" s="84"/>
      <c r="CL513" s="84"/>
      <c r="CM513" s="84"/>
      <c r="CN513" s="84"/>
      <c r="CO513" s="84"/>
      <c r="CP513" s="84"/>
      <c r="CQ513" s="84"/>
      <c r="CR513" s="84"/>
      <c r="CS513" s="84"/>
      <c r="CT513" s="84"/>
      <c r="CU513" s="84"/>
      <c r="CV513" s="84"/>
      <c r="CW513" s="84"/>
      <c r="CX513" s="84"/>
      <c r="CY513" s="84"/>
      <c r="CZ513" s="84"/>
      <c r="DA513" s="84"/>
    </row>
    <row r="514" spans="1:105" x14ac:dyDescent="0.3">
      <c r="A514" s="84"/>
      <c r="B514" s="86"/>
      <c r="C514" s="84"/>
      <c r="D514" s="84"/>
      <c r="E514" s="84"/>
      <c r="F514" s="84"/>
      <c r="G514" s="84"/>
      <c r="H514" s="84"/>
      <c r="I514" s="84"/>
      <c r="J514" s="84"/>
      <c r="K514" s="84"/>
      <c r="L514" s="84"/>
      <c r="M514" s="84"/>
      <c r="N514" s="84"/>
      <c r="O514" s="84"/>
      <c r="P514" s="84"/>
      <c r="Q514" s="84"/>
      <c r="R514" s="84"/>
      <c r="S514" s="84"/>
      <c r="T514" s="84"/>
      <c r="U514" s="84"/>
      <c r="V514" s="84"/>
      <c r="W514" s="84"/>
      <c r="X514" s="84"/>
      <c r="Y514" s="84"/>
      <c r="Z514" s="84"/>
      <c r="AA514" s="84"/>
      <c r="AB514" s="84"/>
      <c r="AC514" s="84"/>
      <c r="AD514" s="84"/>
      <c r="AE514" s="84"/>
      <c r="AF514" s="84"/>
      <c r="AG514" s="84"/>
      <c r="AH514" s="84"/>
      <c r="AI514" s="84"/>
      <c r="AJ514" s="84"/>
      <c r="AK514" s="84"/>
      <c r="AL514" s="84"/>
      <c r="AM514" s="84"/>
      <c r="AN514" s="84"/>
      <c r="AO514" s="84"/>
      <c r="AP514" s="84"/>
      <c r="AQ514" s="84"/>
      <c r="AR514" s="84"/>
      <c r="AS514" s="84"/>
      <c r="AT514" s="84"/>
      <c r="AU514" s="84"/>
      <c r="AV514" s="84"/>
      <c r="AW514" s="84"/>
      <c r="AX514" s="84"/>
      <c r="AY514" s="84"/>
      <c r="AZ514" s="84"/>
      <c r="BA514" s="84"/>
      <c r="BB514" s="84"/>
      <c r="BC514" s="84"/>
      <c r="BD514" s="84"/>
      <c r="BE514" s="84"/>
      <c r="BF514" s="84"/>
      <c r="BG514" s="84"/>
      <c r="BH514" s="84"/>
      <c r="BI514" s="84"/>
      <c r="BJ514" s="84"/>
      <c r="BK514" s="84"/>
      <c r="BL514" s="84"/>
      <c r="BM514" s="84"/>
      <c r="BN514" s="84"/>
      <c r="BO514" s="84"/>
      <c r="BP514" s="84"/>
      <c r="BQ514" s="84"/>
      <c r="BR514" s="84"/>
      <c r="BS514" s="84"/>
      <c r="BT514" s="84"/>
      <c r="BU514" s="84"/>
      <c r="BV514" s="84"/>
      <c r="BW514" s="84"/>
      <c r="BX514" s="84"/>
      <c r="BY514" s="84"/>
      <c r="BZ514" s="84"/>
      <c r="CA514" s="84"/>
      <c r="CB514" s="84"/>
      <c r="CC514" s="84"/>
      <c r="CD514" s="84"/>
      <c r="CE514" s="84"/>
      <c r="CF514" s="84"/>
      <c r="CG514" s="84"/>
      <c r="CH514" s="84"/>
      <c r="CI514" s="84"/>
      <c r="CJ514" s="84"/>
      <c r="CK514" s="84"/>
      <c r="CL514" s="84"/>
      <c r="CM514" s="84"/>
      <c r="CN514" s="84"/>
      <c r="CO514" s="84"/>
      <c r="CP514" s="84"/>
      <c r="CQ514" s="84"/>
      <c r="CR514" s="84"/>
      <c r="CS514" s="84"/>
      <c r="CT514" s="84"/>
      <c r="CU514" s="84"/>
      <c r="CV514" s="84"/>
      <c r="CW514" s="84"/>
      <c r="CX514" s="84"/>
      <c r="CY514" s="84"/>
      <c r="CZ514" s="84"/>
      <c r="DA514" s="84"/>
    </row>
    <row r="515" spans="1:105" x14ac:dyDescent="0.3">
      <c r="A515" s="84"/>
      <c r="B515" s="86"/>
      <c r="C515" s="84"/>
      <c r="D515" s="84"/>
      <c r="E515" s="84"/>
      <c r="F515" s="84"/>
      <c r="G515" s="84"/>
      <c r="H515" s="84"/>
      <c r="I515" s="84"/>
      <c r="J515" s="84"/>
      <c r="K515" s="84"/>
      <c r="L515" s="84"/>
      <c r="M515" s="84"/>
      <c r="N515" s="84"/>
      <c r="O515" s="84"/>
      <c r="P515" s="84"/>
      <c r="Q515" s="84"/>
      <c r="R515" s="84"/>
      <c r="S515" s="84"/>
      <c r="T515" s="84"/>
      <c r="U515" s="84"/>
      <c r="V515" s="84"/>
      <c r="W515" s="84"/>
      <c r="X515" s="84"/>
      <c r="Y515" s="84"/>
      <c r="Z515" s="84"/>
      <c r="AA515" s="84"/>
      <c r="AB515" s="84"/>
      <c r="AC515" s="84"/>
      <c r="AD515" s="84"/>
      <c r="AE515" s="84"/>
      <c r="AF515" s="84"/>
      <c r="AG515" s="84"/>
      <c r="AH515" s="84"/>
      <c r="AI515" s="84"/>
      <c r="AJ515" s="84"/>
      <c r="AK515" s="84"/>
      <c r="AL515" s="84"/>
      <c r="AM515" s="84"/>
      <c r="AN515" s="84"/>
      <c r="AO515" s="84"/>
      <c r="AP515" s="84"/>
      <c r="AQ515" s="84"/>
      <c r="AR515" s="84"/>
      <c r="AS515" s="84"/>
      <c r="AT515" s="84"/>
      <c r="AU515" s="84"/>
      <c r="AV515" s="84"/>
      <c r="AW515" s="84"/>
      <c r="AX515" s="84"/>
      <c r="AY515" s="84"/>
      <c r="AZ515" s="84"/>
      <c r="BA515" s="84"/>
      <c r="BB515" s="84"/>
      <c r="BC515" s="84"/>
      <c r="BD515" s="84"/>
      <c r="BE515" s="84"/>
      <c r="BF515" s="84"/>
      <c r="BG515" s="84"/>
      <c r="BH515" s="84"/>
      <c r="BI515" s="84"/>
      <c r="BJ515" s="84"/>
      <c r="BK515" s="84"/>
      <c r="BL515" s="84"/>
      <c r="BM515" s="84"/>
      <c r="BN515" s="84"/>
      <c r="BO515" s="84"/>
      <c r="BP515" s="84"/>
      <c r="BQ515" s="84"/>
      <c r="BR515" s="84"/>
      <c r="BS515" s="84"/>
      <c r="BT515" s="84"/>
      <c r="BU515" s="84"/>
      <c r="BV515" s="84"/>
      <c r="BW515" s="84"/>
      <c r="BX515" s="84"/>
      <c r="BY515" s="84"/>
      <c r="BZ515" s="84"/>
      <c r="CA515" s="84"/>
      <c r="CB515" s="84"/>
      <c r="CC515" s="84"/>
      <c r="CD515" s="84"/>
      <c r="CE515" s="84"/>
      <c r="CF515" s="84"/>
      <c r="CG515" s="84"/>
      <c r="CH515" s="84"/>
      <c r="CI515" s="84"/>
      <c r="CJ515" s="84"/>
      <c r="CK515" s="84"/>
      <c r="CL515" s="84"/>
      <c r="CM515" s="84"/>
      <c r="CN515" s="84"/>
      <c r="CO515" s="84"/>
      <c r="CP515" s="84"/>
      <c r="CQ515" s="84"/>
      <c r="CR515" s="84"/>
      <c r="CS515" s="84"/>
      <c r="CT515" s="84"/>
      <c r="CU515" s="84"/>
      <c r="CV515" s="84"/>
      <c r="CW515" s="84"/>
      <c r="CX515" s="84"/>
      <c r="CY515" s="84"/>
      <c r="CZ515" s="84"/>
      <c r="DA515" s="84"/>
    </row>
    <row r="516" spans="1:105" x14ac:dyDescent="0.3">
      <c r="A516" s="84"/>
      <c r="B516" s="86"/>
      <c r="C516" s="84"/>
      <c r="D516" s="84"/>
      <c r="E516" s="84"/>
      <c r="F516" s="84"/>
      <c r="G516" s="84"/>
      <c r="H516" s="84"/>
      <c r="I516" s="84"/>
      <c r="J516" s="84"/>
      <c r="K516" s="84"/>
      <c r="L516" s="84"/>
      <c r="M516" s="84"/>
      <c r="N516" s="84"/>
      <c r="O516" s="84"/>
      <c r="P516" s="84"/>
      <c r="Q516" s="84"/>
      <c r="R516" s="84"/>
      <c r="S516" s="84"/>
      <c r="T516" s="84"/>
      <c r="U516" s="84"/>
      <c r="V516" s="84"/>
      <c r="W516" s="84"/>
      <c r="X516" s="84"/>
      <c r="Y516" s="84"/>
      <c r="Z516" s="84"/>
      <c r="AA516" s="84"/>
      <c r="AB516" s="84"/>
      <c r="AC516" s="84"/>
      <c r="AD516" s="84"/>
      <c r="AE516" s="84"/>
      <c r="AF516" s="84"/>
      <c r="AG516" s="84"/>
      <c r="AH516" s="84"/>
      <c r="AI516" s="84"/>
      <c r="AJ516" s="84"/>
      <c r="AK516" s="84"/>
      <c r="AL516" s="84"/>
      <c r="AM516" s="84"/>
      <c r="AN516" s="84"/>
      <c r="AO516" s="84"/>
      <c r="AP516" s="84"/>
      <c r="AQ516" s="84"/>
      <c r="AR516" s="84"/>
      <c r="AS516" s="84"/>
      <c r="AT516" s="84"/>
      <c r="AU516" s="84"/>
      <c r="AV516" s="84"/>
      <c r="AW516" s="84"/>
      <c r="AX516" s="84"/>
      <c r="AY516" s="84"/>
      <c r="AZ516" s="84"/>
      <c r="BA516" s="84"/>
      <c r="BB516" s="84"/>
      <c r="BC516" s="84"/>
      <c r="BD516" s="84"/>
      <c r="BE516" s="84"/>
      <c r="BF516" s="84"/>
      <c r="BG516" s="84"/>
      <c r="BH516" s="84"/>
      <c r="BI516" s="84"/>
      <c r="BJ516" s="84"/>
      <c r="BK516" s="84"/>
      <c r="BL516" s="84"/>
      <c r="BM516" s="84"/>
      <c r="BN516" s="84"/>
      <c r="BO516" s="84"/>
      <c r="BP516" s="84"/>
      <c r="BQ516" s="84"/>
      <c r="BR516" s="84"/>
      <c r="BS516" s="84"/>
      <c r="BT516" s="84"/>
      <c r="BU516" s="84"/>
      <c r="BV516" s="84"/>
      <c r="BW516" s="84"/>
      <c r="BX516" s="84"/>
      <c r="BY516" s="84"/>
      <c r="BZ516" s="84"/>
      <c r="CA516" s="84"/>
      <c r="CB516" s="84"/>
      <c r="CC516" s="84"/>
      <c r="CD516" s="84"/>
      <c r="CE516" s="84"/>
      <c r="CF516" s="84"/>
      <c r="CG516" s="84"/>
      <c r="CH516" s="84"/>
      <c r="CI516" s="84"/>
      <c r="CJ516" s="84"/>
      <c r="CK516" s="84"/>
      <c r="CL516" s="84"/>
      <c r="CM516" s="84"/>
      <c r="CN516" s="84"/>
      <c r="CO516" s="84"/>
      <c r="CP516" s="84"/>
      <c r="CQ516" s="84"/>
      <c r="CR516" s="84"/>
      <c r="CS516" s="84"/>
      <c r="CT516" s="84"/>
      <c r="CU516" s="84"/>
      <c r="CV516" s="84"/>
      <c r="CW516" s="84"/>
      <c r="CX516" s="84"/>
      <c r="CY516" s="84"/>
      <c r="CZ516" s="84"/>
      <c r="DA516" s="84"/>
    </row>
    <row r="517" spans="1:105" x14ac:dyDescent="0.3">
      <c r="A517" s="84"/>
      <c r="B517" s="86"/>
      <c r="C517" s="84"/>
      <c r="D517" s="84"/>
      <c r="E517" s="84"/>
      <c r="F517" s="84"/>
      <c r="G517" s="84"/>
      <c r="H517" s="84"/>
      <c r="I517" s="84"/>
      <c r="J517" s="84"/>
      <c r="K517" s="84"/>
      <c r="L517" s="84"/>
      <c r="M517" s="84"/>
      <c r="N517" s="84"/>
      <c r="O517" s="84"/>
      <c r="P517" s="84"/>
      <c r="Q517" s="84"/>
      <c r="R517" s="84"/>
      <c r="S517" s="84"/>
      <c r="T517" s="84"/>
      <c r="U517" s="84"/>
      <c r="V517" s="84"/>
      <c r="W517" s="84"/>
      <c r="X517" s="84"/>
      <c r="Y517" s="84"/>
      <c r="Z517" s="84"/>
      <c r="AA517" s="84"/>
      <c r="AB517" s="84"/>
      <c r="AC517" s="84"/>
      <c r="AD517" s="84"/>
      <c r="AE517" s="84"/>
      <c r="AF517" s="84"/>
      <c r="AG517" s="84"/>
      <c r="AH517" s="84"/>
      <c r="AI517" s="84"/>
      <c r="AJ517" s="84"/>
      <c r="AK517" s="84"/>
      <c r="AL517" s="84"/>
      <c r="AM517" s="84"/>
      <c r="AN517" s="84"/>
      <c r="AO517" s="84"/>
      <c r="AP517" s="84"/>
      <c r="AQ517" s="84"/>
      <c r="AR517" s="84"/>
      <c r="AS517" s="84"/>
      <c r="AT517" s="84"/>
      <c r="AU517" s="84"/>
      <c r="AV517" s="84"/>
      <c r="AW517" s="84"/>
      <c r="AX517" s="84"/>
      <c r="AY517" s="84"/>
      <c r="AZ517" s="84"/>
      <c r="BA517" s="84"/>
      <c r="BB517" s="84"/>
      <c r="BC517" s="84"/>
      <c r="BD517" s="84"/>
      <c r="BE517" s="84"/>
      <c r="BF517" s="84"/>
      <c r="BG517" s="84"/>
      <c r="BH517" s="84"/>
      <c r="BI517" s="84"/>
      <c r="BJ517" s="84"/>
      <c r="BK517" s="84"/>
      <c r="BL517" s="84"/>
      <c r="BM517" s="84"/>
      <c r="BN517" s="84"/>
      <c r="BO517" s="84"/>
      <c r="BP517" s="84"/>
      <c r="BQ517" s="84"/>
      <c r="BR517" s="84"/>
      <c r="BS517" s="84"/>
      <c r="BT517" s="84"/>
      <c r="BU517" s="84"/>
      <c r="BV517" s="84"/>
      <c r="BW517" s="84"/>
      <c r="BX517" s="84"/>
      <c r="BY517" s="84"/>
      <c r="BZ517" s="84"/>
      <c r="CA517" s="84"/>
      <c r="CB517" s="84"/>
      <c r="CC517" s="84"/>
      <c r="CD517" s="84"/>
      <c r="CE517" s="84"/>
      <c r="CF517" s="84"/>
      <c r="CG517" s="84"/>
      <c r="CH517" s="84"/>
      <c r="CI517" s="84"/>
      <c r="CJ517" s="84"/>
      <c r="CK517" s="84"/>
      <c r="CL517" s="84"/>
      <c r="CM517" s="84"/>
      <c r="CN517" s="84"/>
      <c r="CO517" s="84"/>
      <c r="CP517" s="84"/>
      <c r="CQ517" s="84"/>
      <c r="CR517" s="84"/>
      <c r="CS517" s="84"/>
      <c r="CT517" s="84"/>
      <c r="CU517" s="84"/>
      <c r="CV517" s="84"/>
      <c r="CW517" s="84"/>
      <c r="CX517" s="84"/>
      <c r="CY517" s="84"/>
      <c r="CZ517" s="84"/>
      <c r="DA517" s="84"/>
    </row>
    <row r="518" spans="1:105" x14ac:dyDescent="0.3">
      <c r="A518" s="84"/>
      <c r="B518" s="86"/>
      <c r="C518" s="84"/>
      <c r="D518" s="84"/>
      <c r="E518" s="84"/>
      <c r="F518" s="84"/>
      <c r="G518" s="84"/>
      <c r="H518" s="84"/>
      <c r="I518" s="84"/>
      <c r="J518" s="84"/>
      <c r="K518" s="84"/>
      <c r="L518" s="84"/>
      <c r="M518" s="84"/>
      <c r="N518" s="84"/>
      <c r="O518" s="84"/>
      <c r="P518" s="84"/>
      <c r="Q518" s="84"/>
      <c r="R518" s="84"/>
      <c r="S518" s="84"/>
      <c r="T518" s="84"/>
      <c r="U518" s="84"/>
      <c r="V518" s="84"/>
      <c r="W518" s="84"/>
      <c r="X518" s="84"/>
      <c r="Y518" s="84"/>
      <c r="Z518" s="84"/>
      <c r="AA518" s="84"/>
      <c r="AB518" s="84"/>
      <c r="AC518" s="84"/>
      <c r="AD518" s="84"/>
      <c r="AE518" s="84"/>
      <c r="AF518" s="84"/>
      <c r="AG518" s="84"/>
      <c r="AH518" s="84"/>
      <c r="AI518" s="84"/>
      <c r="AJ518" s="84"/>
      <c r="AK518" s="84"/>
      <c r="AL518" s="84"/>
      <c r="AM518" s="84"/>
      <c r="AN518" s="84"/>
      <c r="AO518" s="84"/>
      <c r="AP518" s="84"/>
      <c r="AQ518" s="84"/>
      <c r="AR518" s="84"/>
      <c r="AS518" s="84"/>
      <c r="AT518" s="84"/>
      <c r="AU518" s="84"/>
      <c r="AV518" s="84"/>
      <c r="AW518" s="84"/>
      <c r="AX518" s="84"/>
      <c r="AY518" s="84"/>
      <c r="AZ518" s="84"/>
      <c r="BA518" s="84"/>
      <c r="BB518" s="84"/>
      <c r="BC518" s="84"/>
      <c r="BD518" s="84"/>
      <c r="BE518" s="84"/>
      <c r="BF518" s="84"/>
      <c r="BG518" s="84"/>
      <c r="BH518" s="84"/>
      <c r="BI518" s="84"/>
      <c r="BJ518" s="84"/>
      <c r="BK518" s="84"/>
      <c r="BL518" s="84"/>
      <c r="BM518" s="84"/>
      <c r="BN518" s="84"/>
      <c r="BO518" s="84"/>
      <c r="BP518" s="84"/>
      <c r="BQ518" s="84"/>
      <c r="BR518" s="84"/>
      <c r="BS518" s="84"/>
      <c r="BT518" s="84"/>
      <c r="BU518" s="84"/>
      <c r="BV518" s="84"/>
      <c r="BW518" s="84"/>
      <c r="BX518" s="84"/>
      <c r="BY518" s="84"/>
      <c r="BZ518" s="84"/>
      <c r="CA518" s="84"/>
      <c r="CB518" s="84"/>
      <c r="CC518" s="84"/>
      <c r="CD518" s="84"/>
      <c r="CE518" s="84"/>
      <c r="CF518" s="84"/>
      <c r="CG518" s="84"/>
      <c r="CH518" s="84"/>
      <c r="CI518" s="84"/>
      <c r="CJ518" s="84"/>
      <c r="CK518" s="84"/>
      <c r="CL518" s="84"/>
      <c r="CM518" s="84"/>
      <c r="CN518" s="84"/>
      <c r="CO518" s="84"/>
      <c r="CP518" s="84"/>
      <c r="CQ518" s="84"/>
      <c r="CR518" s="84"/>
      <c r="CS518" s="84"/>
      <c r="CT518" s="84"/>
      <c r="CU518" s="84"/>
      <c r="CV518" s="84"/>
      <c r="CW518" s="84"/>
      <c r="CX518" s="84"/>
      <c r="CY518" s="84"/>
      <c r="CZ518" s="84"/>
      <c r="DA518" s="84"/>
    </row>
    <row r="519" spans="1:105" x14ac:dyDescent="0.3">
      <c r="A519" s="84"/>
      <c r="B519" s="86"/>
      <c r="C519" s="84"/>
      <c r="D519" s="84"/>
      <c r="E519" s="84"/>
      <c r="F519" s="84"/>
      <c r="G519" s="84"/>
      <c r="H519" s="84"/>
      <c r="I519" s="84"/>
      <c r="J519" s="84"/>
      <c r="K519" s="84"/>
      <c r="L519" s="84"/>
      <c r="M519" s="84"/>
      <c r="N519" s="84"/>
      <c r="O519" s="84"/>
      <c r="P519" s="84"/>
      <c r="Q519" s="84"/>
      <c r="R519" s="84"/>
      <c r="S519" s="84"/>
      <c r="T519" s="84"/>
      <c r="U519" s="84"/>
      <c r="V519" s="84"/>
      <c r="W519" s="84"/>
      <c r="X519" s="84"/>
      <c r="Y519" s="84"/>
      <c r="Z519" s="84"/>
      <c r="AA519" s="84"/>
      <c r="AB519" s="84"/>
      <c r="AC519" s="84"/>
      <c r="AD519" s="84"/>
      <c r="AE519" s="84"/>
      <c r="AF519" s="84"/>
      <c r="AG519" s="84"/>
      <c r="AH519" s="84"/>
      <c r="AI519" s="84"/>
      <c r="AJ519" s="84"/>
      <c r="AK519" s="84"/>
      <c r="AL519" s="84"/>
      <c r="AM519" s="84"/>
      <c r="AN519" s="84"/>
      <c r="AO519" s="84"/>
      <c r="AP519" s="84"/>
      <c r="AQ519" s="84"/>
      <c r="AR519" s="84"/>
      <c r="AS519" s="84"/>
      <c r="AT519" s="84"/>
      <c r="AU519" s="84"/>
      <c r="AV519" s="84"/>
      <c r="AW519" s="84"/>
      <c r="AX519" s="84"/>
      <c r="AY519" s="84"/>
      <c r="AZ519" s="84"/>
      <c r="BA519" s="84"/>
      <c r="BB519" s="84"/>
      <c r="BC519" s="84"/>
      <c r="BD519" s="84"/>
      <c r="BE519" s="84"/>
      <c r="BF519" s="84"/>
      <c r="BG519" s="84"/>
      <c r="BH519" s="84"/>
      <c r="BI519" s="84"/>
      <c r="BJ519" s="84"/>
      <c r="BK519" s="84"/>
      <c r="BL519" s="84"/>
      <c r="BM519" s="84"/>
      <c r="BN519" s="84"/>
      <c r="BO519" s="84"/>
      <c r="BP519" s="84"/>
      <c r="BQ519" s="84"/>
      <c r="BR519" s="84"/>
      <c r="BS519" s="84"/>
      <c r="BT519" s="84"/>
      <c r="BU519" s="84"/>
      <c r="BV519" s="84"/>
      <c r="BW519" s="84"/>
      <c r="BX519" s="84"/>
      <c r="BY519" s="84"/>
      <c r="BZ519" s="84"/>
      <c r="CA519" s="84"/>
      <c r="CB519" s="84"/>
      <c r="CC519" s="84"/>
      <c r="CD519" s="84"/>
      <c r="CE519" s="84"/>
      <c r="CF519" s="84"/>
      <c r="CG519" s="84"/>
      <c r="CH519" s="84"/>
      <c r="CI519" s="84"/>
      <c r="CJ519" s="84"/>
      <c r="CK519" s="84"/>
      <c r="CL519" s="84"/>
      <c r="CM519" s="84"/>
      <c r="CN519" s="84"/>
      <c r="CO519" s="84"/>
      <c r="CP519" s="84"/>
      <c r="CQ519" s="84"/>
      <c r="CR519" s="84"/>
      <c r="CS519" s="84"/>
      <c r="CT519" s="84"/>
      <c r="CU519" s="84"/>
      <c r="CV519" s="84"/>
      <c r="CW519" s="84"/>
      <c r="CX519" s="84"/>
      <c r="CY519" s="84"/>
      <c r="CZ519" s="84"/>
      <c r="DA519" s="84"/>
    </row>
    <row r="520" spans="1:105" x14ac:dyDescent="0.3">
      <c r="A520" s="84"/>
      <c r="B520" s="86"/>
      <c r="C520" s="84"/>
      <c r="D520" s="84"/>
      <c r="E520" s="84"/>
      <c r="F520" s="84"/>
      <c r="G520" s="84"/>
      <c r="H520" s="84"/>
      <c r="I520" s="84"/>
      <c r="J520" s="84"/>
      <c r="K520" s="84"/>
      <c r="L520" s="84"/>
      <c r="M520" s="84"/>
      <c r="N520" s="84"/>
      <c r="O520" s="84"/>
      <c r="P520" s="84"/>
      <c r="Q520" s="84"/>
      <c r="R520" s="84"/>
      <c r="S520" s="84"/>
      <c r="T520" s="84"/>
      <c r="U520" s="84"/>
      <c r="V520" s="84"/>
      <c r="W520" s="84"/>
      <c r="X520" s="84"/>
      <c r="Y520" s="84"/>
      <c r="Z520" s="84"/>
      <c r="AA520" s="84"/>
      <c r="AB520" s="84"/>
      <c r="AC520" s="84"/>
      <c r="AD520" s="84"/>
      <c r="AE520" s="84"/>
      <c r="AF520" s="84"/>
      <c r="AG520" s="84"/>
      <c r="AH520" s="84"/>
      <c r="AI520" s="84"/>
      <c r="AJ520" s="84"/>
      <c r="AK520" s="84"/>
      <c r="AL520" s="84"/>
      <c r="AM520" s="84"/>
      <c r="AN520" s="84"/>
      <c r="AO520" s="84"/>
      <c r="AP520" s="84"/>
      <c r="AQ520" s="84"/>
      <c r="AR520" s="84"/>
      <c r="AS520" s="84"/>
      <c r="AT520" s="84"/>
      <c r="AU520" s="84"/>
      <c r="AV520" s="84"/>
      <c r="AW520" s="84"/>
      <c r="AX520" s="84"/>
      <c r="AY520" s="84"/>
      <c r="AZ520" s="84"/>
      <c r="BA520" s="84"/>
      <c r="BB520" s="84"/>
      <c r="BC520" s="84"/>
      <c r="BD520" s="84"/>
      <c r="BE520" s="84"/>
      <c r="BF520" s="84"/>
      <c r="BG520" s="84"/>
      <c r="BH520" s="84"/>
      <c r="BI520" s="84"/>
      <c r="BJ520" s="84"/>
      <c r="BK520" s="84"/>
      <c r="BL520" s="84"/>
      <c r="BM520" s="84"/>
      <c r="BN520" s="84"/>
      <c r="BO520" s="84"/>
      <c r="BP520" s="84"/>
      <c r="BQ520" s="84"/>
      <c r="BR520" s="84"/>
      <c r="BS520" s="84"/>
      <c r="BT520" s="84"/>
      <c r="BU520" s="84"/>
      <c r="BV520" s="84"/>
      <c r="BW520" s="84"/>
      <c r="BX520" s="84"/>
      <c r="BY520" s="84"/>
      <c r="BZ520" s="84"/>
      <c r="CA520" s="84"/>
      <c r="CB520" s="84"/>
      <c r="CC520" s="84"/>
      <c r="CD520" s="84"/>
      <c r="CE520" s="84"/>
      <c r="CF520" s="84"/>
      <c r="CG520" s="84"/>
      <c r="CH520" s="84"/>
      <c r="CI520" s="84"/>
      <c r="CJ520" s="84"/>
      <c r="CK520" s="84"/>
      <c r="CL520" s="84"/>
      <c r="CM520" s="84"/>
      <c r="CN520" s="84"/>
      <c r="CO520" s="84"/>
      <c r="CP520" s="84"/>
      <c r="CQ520" s="84"/>
      <c r="CR520" s="84"/>
      <c r="CS520" s="84"/>
      <c r="CT520" s="84"/>
      <c r="CU520" s="84"/>
      <c r="CV520" s="84"/>
      <c r="CW520" s="84"/>
      <c r="CX520" s="84"/>
      <c r="CY520" s="84"/>
      <c r="CZ520" s="84"/>
      <c r="DA520" s="84"/>
    </row>
    <row r="521" spans="1:105" x14ac:dyDescent="0.3">
      <c r="B521" s="86"/>
      <c r="C521" s="84"/>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c r="AC521" s="84"/>
      <c r="AD521" s="84"/>
      <c r="AE521" s="84"/>
      <c r="AF521" s="84"/>
      <c r="AG521" s="84"/>
      <c r="AH521" s="84"/>
      <c r="AI521" s="84"/>
      <c r="AJ521" s="84"/>
      <c r="AK521" s="84"/>
      <c r="AL521" s="84"/>
      <c r="AM521" s="84"/>
      <c r="AN521" s="84"/>
      <c r="AO521" s="84"/>
      <c r="AP521" s="84"/>
      <c r="AQ521" s="84"/>
      <c r="AR521" s="84"/>
      <c r="AS521" s="84"/>
      <c r="AT521" s="84"/>
      <c r="AU521" s="84"/>
      <c r="AV521" s="84"/>
      <c r="AW521" s="84"/>
      <c r="AX521" s="84"/>
      <c r="AY521" s="84"/>
      <c r="AZ521" s="84"/>
      <c r="BA521" s="84"/>
      <c r="BB521" s="84"/>
      <c r="BC521" s="84"/>
      <c r="BD521" s="84"/>
      <c r="BE521" s="84"/>
      <c r="BF521" s="84"/>
      <c r="BG521" s="84"/>
      <c r="BH521" s="84"/>
      <c r="BI521" s="84"/>
      <c r="BJ521" s="84"/>
      <c r="BK521" s="84"/>
      <c r="BL521" s="84"/>
      <c r="BM521" s="84"/>
      <c r="BN521" s="84"/>
      <c r="BO521" s="84"/>
      <c r="BP521" s="84"/>
      <c r="BQ521" s="84"/>
      <c r="BR521" s="84"/>
      <c r="BS521" s="84"/>
      <c r="BT521" s="84"/>
      <c r="BU521" s="84"/>
      <c r="BV521" s="84"/>
      <c r="BW521" s="84"/>
      <c r="BX521" s="84"/>
      <c r="BY521" s="84"/>
      <c r="BZ521" s="84"/>
      <c r="CA521" s="84"/>
      <c r="CB521" s="84"/>
      <c r="CC521" s="84"/>
      <c r="CD521" s="84"/>
      <c r="CE521" s="84"/>
      <c r="CF521" s="84"/>
      <c r="CG521" s="84"/>
      <c r="CH521" s="84"/>
      <c r="CI521" s="84"/>
      <c r="CJ521" s="84"/>
      <c r="CK521" s="84"/>
      <c r="CL521" s="84"/>
      <c r="CM521" s="84"/>
      <c r="CN521" s="84"/>
      <c r="CO521" s="84"/>
      <c r="CP521" s="84"/>
      <c r="CQ521" s="84"/>
      <c r="CR521" s="84"/>
      <c r="CS521" s="84"/>
      <c r="CT521" s="84"/>
      <c r="CU521" s="84"/>
      <c r="CV521" s="84"/>
      <c r="CW521" s="84"/>
      <c r="CX521" s="84"/>
      <c r="CY521" s="84"/>
      <c r="CZ521" s="84"/>
      <c r="DA521" s="84"/>
    </row>
    <row r="522" spans="1:105" x14ac:dyDescent="0.3">
      <c r="B522" s="86"/>
      <c r="C522" s="84"/>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c r="AB522" s="84"/>
      <c r="AC522" s="84"/>
      <c r="AD522" s="84"/>
      <c r="AE522" s="84"/>
      <c r="AF522" s="84"/>
      <c r="AG522" s="84"/>
      <c r="AH522" s="84"/>
      <c r="AI522" s="84"/>
      <c r="AJ522" s="84"/>
      <c r="AK522" s="84"/>
      <c r="AL522" s="84"/>
      <c r="AM522" s="84"/>
      <c r="AN522" s="84"/>
      <c r="AO522" s="84"/>
      <c r="AP522" s="84"/>
      <c r="AQ522" s="84"/>
      <c r="AR522" s="84"/>
      <c r="AS522" s="84"/>
      <c r="AT522" s="84"/>
      <c r="AU522" s="84"/>
      <c r="AV522" s="84"/>
      <c r="AW522" s="84"/>
      <c r="AX522" s="84"/>
      <c r="AY522" s="84"/>
      <c r="AZ522" s="84"/>
      <c r="BA522" s="84"/>
      <c r="BB522" s="84"/>
      <c r="BC522" s="84"/>
      <c r="BD522" s="84"/>
      <c r="BE522" s="84"/>
      <c r="BF522" s="84"/>
      <c r="BG522" s="84"/>
      <c r="BH522" s="84"/>
      <c r="BI522" s="84"/>
      <c r="BJ522" s="84"/>
      <c r="BK522" s="84"/>
      <c r="BL522" s="84"/>
      <c r="BM522" s="84"/>
      <c r="BN522" s="84"/>
      <c r="BO522" s="84"/>
      <c r="BP522" s="84"/>
      <c r="BQ522" s="84"/>
      <c r="BR522" s="84"/>
      <c r="BS522" s="84"/>
      <c r="BT522" s="84"/>
      <c r="BU522" s="84"/>
      <c r="BV522" s="84"/>
      <c r="BW522" s="84"/>
      <c r="BX522" s="84"/>
      <c r="BY522" s="84"/>
      <c r="BZ522" s="84"/>
      <c r="CA522" s="84"/>
      <c r="CB522" s="84"/>
      <c r="CC522" s="84"/>
      <c r="CD522" s="84"/>
      <c r="CE522" s="84"/>
      <c r="CF522" s="84"/>
      <c r="CG522" s="84"/>
      <c r="CH522" s="84"/>
      <c r="CI522" s="84"/>
      <c r="CJ522" s="84"/>
      <c r="CK522" s="84"/>
      <c r="CL522" s="84"/>
      <c r="CM522" s="84"/>
      <c r="CN522" s="84"/>
      <c r="CO522" s="84"/>
      <c r="CP522" s="84"/>
      <c r="CQ522" s="84"/>
      <c r="CR522" s="84"/>
      <c r="CS522" s="84"/>
      <c r="CT522" s="84"/>
      <c r="CU522" s="84"/>
      <c r="CV522" s="84"/>
      <c r="CW522" s="84"/>
      <c r="CX522" s="84"/>
      <c r="CY522" s="84"/>
      <c r="CZ522" s="84"/>
      <c r="DA522" s="84"/>
    </row>
    <row r="523" spans="1:105" x14ac:dyDescent="0.3">
      <c r="B523" s="86"/>
      <c r="C523" s="84"/>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c r="AB523" s="84"/>
      <c r="AC523" s="84"/>
      <c r="AD523" s="84"/>
      <c r="AE523" s="84"/>
      <c r="AF523" s="84"/>
      <c r="AG523" s="84"/>
      <c r="AH523" s="84"/>
      <c r="AI523" s="84"/>
      <c r="AJ523" s="84"/>
      <c r="AK523" s="84"/>
      <c r="AL523" s="84"/>
      <c r="AM523" s="84"/>
      <c r="AN523" s="84"/>
      <c r="AO523" s="84"/>
      <c r="AP523" s="84"/>
      <c r="AQ523" s="84"/>
      <c r="AR523" s="84"/>
      <c r="AS523" s="84"/>
      <c r="AT523" s="84"/>
      <c r="AU523" s="84"/>
      <c r="AV523" s="84"/>
      <c r="AW523" s="84"/>
      <c r="AX523" s="84"/>
      <c r="AY523" s="84"/>
      <c r="AZ523" s="84"/>
      <c r="BA523" s="84"/>
      <c r="BB523" s="84"/>
      <c r="BC523" s="84"/>
      <c r="BD523" s="84"/>
      <c r="BE523" s="84"/>
      <c r="BF523" s="84"/>
      <c r="BG523" s="84"/>
      <c r="BH523" s="84"/>
      <c r="BI523" s="84"/>
      <c r="BJ523" s="84"/>
      <c r="BK523" s="84"/>
      <c r="BL523" s="84"/>
      <c r="BM523" s="84"/>
      <c r="BN523" s="84"/>
      <c r="BO523" s="84"/>
      <c r="BP523" s="84"/>
      <c r="BQ523" s="84"/>
      <c r="BR523" s="84"/>
      <c r="BS523" s="84"/>
      <c r="BT523" s="84"/>
      <c r="BU523" s="84"/>
      <c r="BV523" s="84"/>
      <c r="BW523" s="84"/>
      <c r="BX523" s="84"/>
      <c r="BY523" s="84"/>
      <c r="BZ523" s="84"/>
      <c r="CA523" s="84"/>
      <c r="CB523" s="84"/>
      <c r="CC523" s="84"/>
      <c r="CD523" s="84"/>
      <c r="CE523" s="84"/>
      <c r="CF523" s="84"/>
      <c r="CG523" s="84"/>
      <c r="CH523" s="84"/>
      <c r="CI523" s="84"/>
      <c r="CJ523" s="84"/>
      <c r="CK523" s="84"/>
      <c r="CL523" s="84"/>
      <c r="CM523" s="84"/>
      <c r="CN523" s="84"/>
      <c r="CO523" s="84"/>
      <c r="CP523" s="84"/>
      <c r="CQ523" s="84"/>
      <c r="CR523" s="84"/>
      <c r="CS523" s="84"/>
      <c r="CT523" s="84"/>
      <c r="CU523" s="84"/>
      <c r="CV523" s="84"/>
      <c r="CW523" s="84"/>
      <c r="CX523" s="84"/>
      <c r="CY523" s="84"/>
      <c r="CZ523" s="84"/>
      <c r="DA523" s="84"/>
    </row>
    <row r="524" spans="1:105" x14ac:dyDescent="0.3">
      <c r="B524" s="86"/>
      <c r="C524" s="84"/>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c r="AB524" s="84"/>
      <c r="AC524" s="84"/>
      <c r="AD524" s="84"/>
      <c r="AE524" s="84"/>
      <c r="AF524" s="84"/>
      <c r="AG524" s="84"/>
      <c r="AH524" s="84"/>
      <c r="AI524" s="84"/>
      <c r="AJ524" s="84"/>
      <c r="AK524" s="84"/>
      <c r="AL524" s="84"/>
      <c r="AM524" s="84"/>
      <c r="AN524" s="84"/>
      <c r="AO524" s="84"/>
      <c r="AP524" s="84"/>
      <c r="AQ524" s="84"/>
      <c r="AR524" s="84"/>
      <c r="AS524" s="84"/>
      <c r="AT524" s="84"/>
      <c r="AU524" s="84"/>
      <c r="AV524" s="84"/>
      <c r="AW524" s="84"/>
      <c r="AX524" s="84"/>
      <c r="AY524" s="84"/>
      <c r="AZ524" s="84"/>
      <c r="BA524" s="84"/>
      <c r="BB524" s="84"/>
      <c r="BC524" s="84"/>
      <c r="BD524" s="84"/>
      <c r="BE524" s="84"/>
      <c r="BF524" s="84"/>
      <c r="BG524" s="84"/>
      <c r="BH524" s="84"/>
      <c r="BI524" s="84"/>
      <c r="BJ524" s="84"/>
      <c r="BK524" s="84"/>
      <c r="BL524" s="84"/>
      <c r="BM524" s="84"/>
      <c r="BN524" s="84"/>
      <c r="BO524" s="84"/>
      <c r="BP524" s="84"/>
      <c r="BQ524" s="84"/>
      <c r="BR524" s="84"/>
      <c r="BS524" s="84"/>
      <c r="BT524" s="84"/>
      <c r="BU524" s="84"/>
      <c r="BV524" s="84"/>
      <c r="BW524" s="84"/>
      <c r="BX524" s="84"/>
      <c r="BY524" s="84"/>
      <c r="BZ524" s="84"/>
      <c r="CA524" s="84"/>
      <c r="CB524" s="84"/>
      <c r="CC524" s="84"/>
      <c r="CD524" s="84"/>
      <c r="CE524" s="84"/>
      <c r="CF524" s="84"/>
      <c r="CG524" s="84"/>
      <c r="CH524" s="84"/>
      <c r="CI524" s="84"/>
      <c r="CJ524" s="84"/>
      <c r="CK524" s="84"/>
      <c r="CL524" s="84"/>
      <c r="CM524" s="84"/>
      <c r="CN524" s="84"/>
      <c r="CO524" s="84"/>
      <c r="CP524" s="84"/>
      <c r="CQ524" s="84"/>
      <c r="CR524" s="84"/>
      <c r="CS524" s="84"/>
      <c r="CT524" s="84"/>
      <c r="CU524" s="84"/>
      <c r="CV524" s="84"/>
      <c r="CW524" s="84"/>
      <c r="CX524" s="84"/>
      <c r="CY524" s="84"/>
      <c r="CZ524" s="84"/>
      <c r="DA524" s="84"/>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835F2-2773-4B83-9CE4-64DE7FB4D8A1}">
  <sheetPr codeName="Sheet14">
    <tabColor theme="5"/>
    <pageSetUpPr fitToPage="1"/>
  </sheetPr>
  <dimension ref="A1:AC35"/>
  <sheetViews>
    <sheetView showGridLines="0" zoomScale="80" zoomScaleNormal="80" workbookViewId="0">
      <pane xSplit="10" ySplit="8" topLeftCell="K9" activePane="bottomRight" state="frozen"/>
      <selection activeCell="E23" sqref="E23"/>
      <selection pane="topRight" activeCell="E23" sqref="E23"/>
      <selection pane="bottomLeft" activeCell="E23" sqref="E23"/>
      <selection pane="bottomRight" activeCell="B9" sqref="B9"/>
    </sheetView>
  </sheetViews>
  <sheetFormatPr defaultColWidth="9.109375" defaultRowHeight="13.2" x14ac:dyDescent="0.25"/>
  <cols>
    <col min="1" max="1" width="3" style="1" customWidth="1"/>
    <col min="2" max="2" width="8.44140625" style="1" customWidth="1"/>
    <col min="3" max="3" width="6.33203125" style="28" customWidth="1"/>
    <col min="4" max="4" width="8.33203125" style="27" customWidth="1"/>
    <col min="5" max="5" width="40.44140625" style="25" bestFit="1" customWidth="1"/>
    <col min="6" max="6" width="6.5546875" style="1" customWidth="1"/>
    <col min="7" max="7" width="8" style="1" customWidth="1"/>
    <col min="8" max="8" width="8.6640625" style="1" customWidth="1"/>
    <col min="9" max="10" width="10.6640625" style="19" customWidth="1"/>
    <col min="11" max="11" width="17.44140625" style="1" customWidth="1"/>
    <col min="12" max="12" width="16.6640625" style="1" customWidth="1"/>
    <col min="13" max="13" width="13" style="1" customWidth="1"/>
    <col min="14" max="14" width="23.109375" style="1" customWidth="1"/>
    <col min="15" max="15" width="15.88671875" style="1" customWidth="1"/>
    <col min="16" max="16" width="12.109375" style="1" customWidth="1"/>
    <col min="17" max="17" width="10.88671875" style="1" customWidth="1"/>
    <col min="18" max="18" width="7.6640625" style="1" customWidth="1"/>
    <col min="19" max="19" width="9.33203125" style="1" customWidth="1"/>
    <col min="20" max="20" width="12.77734375" style="1" customWidth="1"/>
    <col min="21" max="21" width="11.6640625" style="1" customWidth="1"/>
    <col min="22" max="22" width="9" style="1" customWidth="1"/>
    <col min="23" max="23" width="10.6640625" style="1" customWidth="1"/>
    <col min="24" max="16384" width="9.109375" style="1"/>
  </cols>
  <sheetData>
    <row r="1" spans="1:29" ht="20.100000000000001" customHeight="1" x14ac:dyDescent="0.25">
      <c r="A1" s="298" t="s">
        <v>25</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300"/>
    </row>
    <row r="2" spans="1:29" ht="20.100000000000001" customHeight="1" thickBot="1" x14ac:dyDescent="0.3">
      <c r="A2" s="301"/>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3"/>
    </row>
    <row r="3" spans="1:29" ht="15" customHeight="1" thickBot="1" x14ac:dyDescent="0.3">
      <c r="A3" s="13" t="s">
        <v>0</v>
      </c>
      <c r="B3" s="45"/>
      <c r="C3" s="31"/>
      <c r="D3" s="23">
        <f>Header!B3</f>
        <v>0</v>
      </c>
      <c r="E3" s="236"/>
      <c r="F3" s="236"/>
      <c r="G3" s="236"/>
      <c r="H3" s="236"/>
      <c r="I3" s="236"/>
      <c r="J3" s="237"/>
      <c r="K3" s="11" t="s">
        <v>1</v>
      </c>
      <c r="L3" s="43">
        <f>Header!B6</f>
        <v>0</v>
      </c>
      <c r="M3" s="41"/>
      <c r="N3" s="41"/>
      <c r="O3" s="62" t="s">
        <v>102</v>
      </c>
      <c r="P3" s="62"/>
      <c r="Q3" s="43">
        <f>Header!B9</f>
        <v>0</v>
      </c>
      <c r="R3" s="34"/>
      <c r="S3" s="34"/>
      <c r="T3" s="34"/>
      <c r="U3" s="34"/>
      <c r="V3" s="15" t="s">
        <v>2</v>
      </c>
      <c r="W3" s="56"/>
      <c r="X3" s="74">
        <f>Header!B13</f>
        <v>0</v>
      </c>
      <c r="Y3" s="74"/>
      <c r="Z3" s="74"/>
      <c r="AA3" s="74"/>
      <c r="AB3" s="74"/>
      <c r="AC3" s="75"/>
    </row>
    <row r="4" spans="1:29" ht="15" customHeight="1" thickBot="1" x14ac:dyDescent="0.3">
      <c r="A4" s="14" t="s">
        <v>3</v>
      </c>
      <c r="B4" s="46"/>
      <c r="C4" s="32"/>
      <c r="D4" s="24">
        <f>Header!B4</f>
        <v>0</v>
      </c>
      <c r="E4" s="180"/>
      <c r="F4" s="180"/>
      <c r="G4" s="180"/>
      <c r="H4" s="180"/>
      <c r="I4" s="180"/>
      <c r="J4" s="238"/>
      <c r="K4" s="2" t="s">
        <v>4</v>
      </c>
      <c r="L4" s="72">
        <f>Header!B7</f>
        <v>0</v>
      </c>
      <c r="M4" s="42"/>
      <c r="N4" s="42"/>
      <c r="O4" s="63" t="s">
        <v>104</v>
      </c>
      <c r="P4" s="64"/>
      <c r="Q4" s="72">
        <f>Header!B10</f>
        <v>0</v>
      </c>
      <c r="R4" s="35"/>
      <c r="S4" s="35"/>
      <c r="T4" s="35"/>
      <c r="U4" s="35"/>
      <c r="V4" s="16" t="s">
        <v>5</v>
      </c>
      <c r="W4" s="57"/>
      <c r="X4" s="76">
        <f>Header!B14</f>
        <v>0</v>
      </c>
      <c r="Y4" s="76"/>
      <c r="Z4" s="76"/>
      <c r="AA4" s="76"/>
      <c r="AB4" s="76"/>
      <c r="AC4" s="77"/>
    </row>
    <row r="5" spans="1:29" ht="15" customHeight="1" thickBot="1" x14ac:dyDescent="0.3">
      <c r="A5" s="60"/>
      <c r="B5" s="65"/>
      <c r="C5" s="65"/>
      <c r="D5" s="65"/>
      <c r="E5" s="239"/>
      <c r="F5" s="239"/>
      <c r="G5" s="239"/>
      <c r="H5" s="239"/>
      <c r="I5" s="239"/>
      <c r="J5" s="240"/>
      <c r="K5" s="60"/>
      <c r="L5" s="58"/>
      <c r="M5" s="58"/>
      <c r="N5" s="61"/>
      <c r="O5" s="59" t="s">
        <v>103</v>
      </c>
      <c r="P5" s="59"/>
      <c r="Q5" s="73">
        <f>Header!B11</f>
        <v>0</v>
      </c>
      <c r="R5" s="36"/>
      <c r="S5" s="36"/>
      <c r="T5" s="36"/>
      <c r="U5" s="36"/>
      <c r="V5" s="17" t="s">
        <v>6</v>
      </c>
      <c r="W5" s="18"/>
      <c r="X5" s="304">
        <f>Header!B15</f>
        <v>0</v>
      </c>
      <c r="Y5" s="305"/>
      <c r="Z5" s="305"/>
      <c r="AA5" s="305"/>
      <c r="AB5" s="305"/>
      <c r="AC5" s="306"/>
    </row>
    <row r="6" spans="1:29" ht="15.6" customHeight="1" x14ac:dyDescent="0.25">
      <c r="A6" s="309" t="s">
        <v>7</v>
      </c>
      <c r="B6" s="315" t="s">
        <v>79</v>
      </c>
      <c r="C6" s="315" t="s">
        <v>78</v>
      </c>
      <c r="D6" s="307" t="s">
        <v>12</v>
      </c>
      <c r="E6" s="312" t="s">
        <v>39</v>
      </c>
      <c r="F6" s="294" t="s">
        <v>11</v>
      </c>
      <c r="G6" s="295"/>
      <c r="H6" s="315" t="s">
        <v>8</v>
      </c>
      <c r="I6" s="312" t="s">
        <v>37</v>
      </c>
      <c r="J6" s="325" t="s">
        <v>38</v>
      </c>
      <c r="K6" s="328" t="s">
        <v>77</v>
      </c>
      <c r="L6" s="329"/>
      <c r="M6" s="329"/>
      <c r="N6" s="329"/>
      <c r="O6" s="329"/>
      <c r="P6" s="330"/>
      <c r="Q6" s="331" t="s">
        <v>75</v>
      </c>
      <c r="R6" s="332"/>
      <c r="S6" s="332"/>
      <c r="T6" s="332"/>
      <c r="U6" s="333"/>
      <c r="V6" s="321" t="s">
        <v>101</v>
      </c>
      <c r="W6" s="346" t="s">
        <v>9</v>
      </c>
      <c r="X6" s="347"/>
      <c r="Y6" s="347"/>
      <c r="Z6" s="347"/>
      <c r="AA6" s="347"/>
      <c r="AB6" s="347"/>
      <c r="AC6" s="348"/>
    </row>
    <row r="7" spans="1:29" ht="19.8" customHeight="1" x14ac:dyDescent="0.25">
      <c r="A7" s="310"/>
      <c r="B7" s="316"/>
      <c r="C7" s="316"/>
      <c r="D7" s="308"/>
      <c r="E7" s="313"/>
      <c r="F7" s="296"/>
      <c r="G7" s="297"/>
      <c r="H7" s="316"/>
      <c r="I7" s="313"/>
      <c r="J7" s="326"/>
      <c r="K7" s="40" t="s">
        <v>26</v>
      </c>
      <c r="L7" s="37" t="s">
        <v>27</v>
      </c>
      <c r="M7" s="336" t="s">
        <v>69</v>
      </c>
      <c r="N7" s="38" t="s">
        <v>73</v>
      </c>
      <c r="O7" s="37" t="s">
        <v>74</v>
      </c>
      <c r="P7" s="338" t="s">
        <v>69</v>
      </c>
      <c r="Q7" s="334" t="s">
        <v>70</v>
      </c>
      <c r="R7" s="319" t="s">
        <v>29</v>
      </c>
      <c r="S7" s="319" t="s">
        <v>28</v>
      </c>
      <c r="T7" s="336" t="s">
        <v>71</v>
      </c>
      <c r="U7" s="338" t="s">
        <v>72</v>
      </c>
      <c r="V7" s="322"/>
      <c r="W7" s="349"/>
      <c r="X7" s="350"/>
      <c r="Y7" s="350"/>
      <c r="Z7" s="350"/>
      <c r="AA7" s="350"/>
      <c r="AB7" s="350"/>
      <c r="AC7" s="351"/>
    </row>
    <row r="8" spans="1:29" ht="15" customHeight="1" thickBot="1" x14ac:dyDescent="0.3">
      <c r="A8" s="311"/>
      <c r="B8" s="317"/>
      <c r="C8" s="317"/>
      <c r="D8" s="308"/>
      <c r="E8" s="314"/>
      <c r="F8" s="79" t="s">
        <v>86</v>
      </c>
      <c r="G8" s="79" t="s">
        <v>87</v>
      </c>
      <c r="H8" s="318"/>
      <c r="I8" s="324"/>
      <c r="J8" s="327"/>
      <c r="K8" s="80" t="s">
        <v>30</v>
      </c>
      <c r="L8" s="81" t="s">
        <v>30</v>
      </c>
      <c r="M8" s="337"/>
      <c r="N8" s="82" t="s">
        <v>30</v>
      </c>
      <c r="O8" s="81" t="s">
        <v>30</v>
      </c>
      <c r="P8" s="339"/>
      <c r="Q8" s="335"/>
      <c r="R8" s="320"/>
      <c r="S8" s="320"/>
      <c r="T8" s="337"/>
      <c r="U8" s="339"/>
      <c r="V8" s="323"/>
      <c r="W8" s="352"/>
      <c r="X8" s="353"/>
      <c r="Y8" s="353"/>
      <c r="Z8" s="353"/>
      <c r="AA8" s="353"/>
      <c r="AB8" s="353"/>
      <c r="AC8" s="354"/>
    </row>
    <row r="9" spans="1:29" s="4" customFormat="1" ht="16.05" customHeight="1" x14ac:dyDescent="0.3">
      <c r="A9" s="242">
        <v>1</v>
      </c>
      <c r="B9" s="233"/>
      <c r="C9" s="234"/>
      <c r="D9" s="12"/>
      <c r="E9" s="116"/>
      <c r="F9" s="78"/>
      <c r="G9" s="91" t="str">
        <f>IF(F9="C",Lists!A$2,IF(F9="S",Lists!A$3,IF(F9="F",Lists!A$4,"")))</f>
        <v/>
      </c>
      <c r="H9" s="92"/>
      <c r="I9" s="93"/>
      <c r="J9" s="94"/>
      <c r="K9" s="95"/>
      <c r="L9" s="96"/>
      <c r="M9" s="97" t="str">
        <f>IF(K9=L9,"","Review")</f>
        <v/>
      </c>
      <c r="N9" s="98"/>
      <c r="O9" s="99"/>
      <c r="P9" s="100" t="str">
        <f>IF(N9=O9,"","Review")</f>
        <v/>
      </c>
      <c r="Q9" s="101" t="str">
        <f>IF(OR(F9="S",(F9="C")),"yes","")</f>
        <v/>
      </c>
      <c r="R9" s="102"/>
      <c r="S9" s="103"/>
      <c r="T9" s="104" t="str">
        <f t="shared" ref="T9:T34" si="0">IF(AND(Q9="Yes",R9&gt;0.1),"Review GRR","")</f>
        <v/>
      </c>
      <c r="U9" s="105" t="str">
        <f t="shared" ref="U9:U34" si="1">IF(AND(S9&gt;0,S9&lt;1.33),"Review Cpk","")</f>
        <v/>
      </c>
      <c r="V9" s="106"/>
      <c r="W9" s="355"/>
      <c r="X9" s="356"/>
      <c r="Y9" s="356"/>
      <c r="Z9" s="356"/>
      <c r="AA9" s="356"/>
      <c r="AB9" s="356"/>
      <c r="AC9" s="357"/>
    </row>
    <row r="10" spans="1:29" s="4" customFormat="1" ht="16.05" customHeight="1" x14ac:dyDescent="0.3">
      <c r="A10" s="232">
        <v>2</v>
      </c>
      <c r="B10" s="233"/>
      <c r="C10" s="234"/>
      <c r="D10" s="29"/>
      <c r="E10" s="107"/>
      <c r="F10" s="51"/>
      <c r="G10" s="91" t="str">
        <f>IF(F10="C",Lists!A$2,IF(F10="S",Lists!A$3,IF(F10="F",Lists!A$4,"")))</f>
        <v/>
      </c>
      <c r="H10" s="92"/>
      <c r="I10" s="109"/>
      <c r="J10" s="110"/>
      <c r="K10" s="95"/>
      <c r="L10" s="96"/>
      <c r="M10" s="97" t="str">
        <f t="shared" ref="M10:M34" si="2">IF(K10=L10,"","Review")</f>
        <v/>
      </c>
      <c r="N10" s="111"/>
      <c r="O10" s="55"/>
      <c r="P10" s="100" t="str">
        <f t="shared" ref="P10:P34" si="3">IF(N10=O10,"","Review")</f>
        <v/>
      </c>
      <c r="Q10" s="101" t="str">
        <f t="shared" ref="Q10:Q34" si="4">IF(OR(F10="S",(F10="C")),"yes","")</f>
        <v/>
      </c>
      <c r="R10" s="112"/>
      <c r="S10" s="113"/>
      <c r="T10" s="104" t="str">
        <f t="shared" si="0"/>
        <v/>
      </c>
      <c r="U10" s="105" t="str">
        <f t="shared" si="1"/>
        <v/>
      </c>
      <c r="V10" s="114"/>
      <c r="W10" s="340"/>
      <c r="X10" s="341"/>
      <c r="Y10" s="341"/>
      <c r="Z10" s="341"/>
      <c r="AA10" s="341"/>
      <c r="AB10" s="341"/>
      <c r="AC10" s="342"/>
    </row>
    <row r="11" spans="1:29" s="4" customFormat="1" ht="16.05" customHeight="1" x14ac:dyDescent="0.3">
      <c r="A11" s="242">
        <v>3</v>
      </c>
      <c r="B11" s="235"/>
      <c r="C11" s="235"/>
      <c r="D11" s="29"/>
      <c r="E11" s="115"/>
      <c r="F11" s="51"/>
      <c r="G11" s="91" t="str">
        <f>IF(F11="C",Lists!A$2,IF(F11="S",Lists!A$3,IF(F11="F",Lists!A$4,"")))</f>
        <v/>
      </c>
      <c r="H11" s="92"/>
      <c r="I11" s="109"/>
      <c r="J11" s="110"/>
      <c r="K11" s="95"/>
      <c r="L11" s="96"/>
      <c r="M11" s="97" t="str">
        <f t="shared" si="2"/>
        <v/>
      </c>
      <c r="N11" s="111"/>
      <c r="O11" s="55"/>
      <c r="P11" s="100" t="str">
        <f t="shared" si="3"/>
        <v/>
      </c>
      <c r="Q11" s="101" t="str">
        <f t="shared" si="4"/>
        <v/>
      </c>
      <c r="R11" s="112"/>
      <c r="S11" s="113"/>
      <c r="T11" s="104" t="str">
        <f t="shared" si="0"/>
        <v/>
      </c>
      <c r="U11" s="105" t="str">
        <f t="shared" si="1"/>
        <v/>
      </c>
      <c r="V11" s="114"/>
      <c r="W11" s="343"/>
      <c r="X11" s="344"/>
      <c r="Y11" s="344"/>
      <c r="Z11" s="344"/>
      <c r="AA11" s="344"/>
      <c r="AB11" s="344"/>
      <c r="AC11" s="345"/>
    </row>
    <row r="12" spans="1:29" s="4" customFormat="1" ht="16.05" customHeight="1" x14ac:dyDescent="0.3">
      <c r="A12" s="232">
        <v>4</v>
      </c>
      <c r="B12" s="235"/>
      <c r="C12" s="235"/>
      <c r="D12" s="22"/>
      <c r="E12" s="116"/>
      <c r="F12" s="51"/>
      <c r="G12" s="91" t="str">
        <f>IF(F12="C",Lists!A$2,IF(F12="S",Lists!A$3,IF(F12="F",Lists!A$4,"")))</f>
        <v/>
      </c>
      <c r="H12" s="92"/>
      <c r="I12" s="109"/>
      <c r="J12" s="110"/>
      <c r="K12" s="95"/>
      <c r="L12" s="96"/>
      <c r="M12" s="97" t="str">
        <f t="shared" si="2"/>
        <v/>
      </c>
      <c r="N12" s="111"/>
      <c r="O12" s="55"/>
      <c r="P12" s="100" t="str">
        <f t="shared" si="3"/>
        <v/>
      </c>
      <c r="Q12" s="101" t="str">
        <f t="shared" si="4"/>
        <v/>
      </c>
      <c r="R12" s="112"/>
      <c r="S12" s="113"/>
      <c r="T12" s="104" t="str">
        <f t="shared" si="0"/>
        <v/>
      </c>
      <c r="U12" s="105" t="str">
        <f t="shared" si="1"/>
        <v/>
      </c>
      <c r="V12" s="114"/>
      <c r="W12" s="340"/>
      <c r="X12" s="341"/>
      <c r="Y12" s="341"/>
      <c r="Z12" s="341"/>
      <c r="AA12" s="341"/>
      <c r="AB12" s="341"/>
      <c r="AC12" s="342"/>
    </row>
    <row r="13" spans="1:29" s="4" customFormat="1" ht="16.05" customHeight="1" x14ac:dyDescent="0.3">
      <c r="A13" s="242">
        <v>5</v>
      </c>
      <c r="B13" s="48"/>
      <c r="C13" s="12"/>
      <c r="D13" s="22"/>
      <c r="E13" s="116"/>
      <c r="F13" s="51"/>
      <c r="G13" s="91" t="str">
        <f>IF(F13="C",Lists!A$2,IF(F13="S",Lists!A$3,IF(F13="F",Lists!A$4,"")))</f>
        <v/>
      </c>
      <c r="H13" s="92"/>
      <c r="I13" s="117"/>
      <c r="J13" s="118"/>
      <c r="K13" s="95"/>
      <c r="L13" s="96"/>
      <c r="M13" s="97" t="str">
        <f t="shared" si="2"/>
        <v/>
      </c>
      <c r="N13" s="111"/>
      <c r="O13" s="55"/>
      <c r="P13" s="100" t="str">
        <f t="shared" si="3"/>
        <v/>
      </c>
      <c r="Q13" s="101" t="str">
        <f t="shared" si="4"/>
        <v/>
      </c>
      <c r="R13" s="112"/>
      <c r="S13" s="119"/>
      <c r="T13" s="104" t="str">
        <f t="shared" si="0"/>
        <v/>
      </c>
      <c r="U13" s="105" t="str">
        <f t="shared" si="1"/>
        <v/>
      </c>
      <c r="V13" s="114"/>
      <c r="W13" s="343"/>
      <c r="X13" s="344"/>
      <c r="Y13" s="344"/>
      <c r="Z13" s="344"/>
      <c r="AA13" s="344"/>
      <c r="AB13" s="344"/>
      <c r="AC13" s="345"/>
    </row>
    <row r="14" spans="1:29" s="4" customFormat="1" ht="16.05" customHeight="1" x14ac:dyDescent="0.3">
      <c r="A14" s="232">
        <v>6</v>
      </c>
      <c r="B14" s="48"/>
      <c r="C14" s="12"/>
      <c r="D14" s="22"/>
      <c r="E14" s="120"/>
      <c r="F14" s="51"/>
      <c r="G14" s="91" t="str">
        <f>IF(F14="C",Lists!A$2,IF(F14="S",Lists!A$3,IF(F14="F",Lists!A$4,"")))</f>
        <v/>
      </c>
      <c r="H14" s="92"/>
      <c r="I14" s="117"/>
      <c r="J14" s="118"/>
      <c r="K14" s="95"/>
      <c r="L14" s="96"/>
      <c r="M14" s="97" t="str">
        <f t="shared" si="2"/>
        <v/>
      </c>
      <c r="N14" s="111"/>
      <c r="O14" s="55"/>
      <c r="P14" s="100" t="str">
        <f t="shared" si="3"/>
        <v/>
      </c>
      <c r="Q14" s="101" t="str">
        <f t="shared" si="4"/>
        <v/>
      </c>
      <c r="R14" s="102"/>
      <c r="S14" s="121"/>
      <c r="T14" s="104" t="str">
        <f t="shared" si="0"/>
        <v/>
      </c>
      <c r="U14" s="105" t="str">
        <f t="shared" si="1"/>
        <v/>
      </c>
      <c r="V14" s="114"/>
      <c r="W14" s="340"/>
      <c r="X14" s="341"/>
      <c r="Y14" s="341"/>
      <c r="Z14" s="341"/>
      <c r="AA14" s="341"/>
      <c r="AB14" s="341"/>
      <c r="AC14" s="342"/>
    </row>
    <row r="15" spans="1:29" s="4" customFormat="1" ht="16.05" customHeight="1" x14ac:dyDescent="0.3">
      <c r="A15" s="242">
        <v>7</v>
      </c>
      <c r="B15" s="48"/>
      <c r="C15" s="12"/>
      <c r="D15" s="22"/>
      <c r="E15" s="53"/>
      <c r="F15" s="51"/>
      <c r="G15" s="91" t="str">
        <f>IF(F15="C",Lists!A$2,IF(F15="S",Lists!A$3,IF(F15="F",Lists!A$4,"")))</f>
        <v/>
      </c>
      <c r="H15" s="92"/>
      <c r="I15" s="122"/>
      <c r="J15" s="118"/>
      <c r="K15" s="95"/>
      <c r="L15" s="96"/>
      <c r="M15" s="97" t="str">
        <f t="shared" si="2"/>
        <v/>
      </c>
      <c r="N15" s="111"/>
      <c r="O15" s="55"/>
      <c r="P15" s="100" t="str">
        <f t="shared" si="3"/>
        <v/>
      </c>
      <c r="Q15" s="101" t="str">
        <f t="shared" si="4"/>
        <v/>
      </c>
      <c r="R15" s="112"/>
      <c r="S15" s="113"/>
      <c r="T15" s="104" t="str">
        <f t="shared" si="0"/>
        <v/>
      </c>
      <c r="U15" s="105" t="str">
        <f t="shared" si="1"/>
        <v/>
      </c>
      <c r="V15" s="114"/>
      <c r="W15" s="343"/>
      <c r="X15" s="344"/>
      <c r="Y15" s="344"/>
      <c r="Z15" s="344"/>
      <c r="AA15" s="344"/>
      <c r="AB15" s="344"/>
      <c r="AC15" s="345"/>
    </row>
    <row r="16" spans="1:29" s="4" customFormat="1" ht="16.05" customHeight="1" x14ac:dyDescent="0.3">
      <c r="A16" s="232">
        <v>8</v>
      </c>
      <c r="B16" s="48"/>
      <c r="C16" s="33"/>
      <c r="D16" s="22"/>
      <c r="E16" s="53"/>
      <c r="F16" s="51"/>
      <c r="G16" s="91" t="str">
        <f>IF(F16="C",Lists!A$2,IF(F16="S",Lists!A$3,IF(F16="F",Lists!A$4,"")))</f>
        <v/>
      </c>
      <c r="H16" s="92"/>
      <c r="I16" s="117"/>
      <c r="J16" s="118"/>
      <c r="K16" s="95"/>
      <c r="L16" s="96"/>
      <c r="M16" s="97" t="str">
        <f t="shared" si="2"/>
        <v/>
      </c>
      <c r="N16" s="111"/>
      <c r="O16" s="55"/>
      <c r="P16" s="100" t="str">
        <f t="shared" si="3"/>
        <v/>
      </c>
      <c r="Q16" s="101" t="str">
        <f t="shared" si="4"/>
        <v/>
      </c>
      <c r="R16" s="112"/>
      <c r="S16" s="113"/>
      <c r="T16" s="104" t="str">
        <f t="shared" si="0"/>
        <v/>
      </c>
      <c r="U16" s="105" t="str">
        <f t="shared" si="1"/>
        <v/>
      </c>
      <c r="V16" s="114"/>
      <c r="W16" s="343"/>
      <c r="X16" s="344"/>
      <c r="Y16" s="344"/>
      <c r="Z16" s="344"/>
      <c r="AA16" s="344"/>
      <c r="AB16" s="344"/>
      <c r="AC16" s="345"/>
    </row>
    <row r="17" spans="1:29" s="4" customFormat="1" ht="16.05" customHeight="1" x14ac:dyDescent="0.3">
      <c r="A17" s="242">
        <v>9</v>
      </c>
      <c r="B17" s="48"/>
      <c r="C17" s="12"/>
      <c r="D17" s="22"/>
      <c r="E17" s="30"/>
      <c r="F17" s="51"/>
      <c r="G17" s="91" t="str">
        <f>IF(F17="C",Lists!A$2,IF(F17="S",Lists!A$3,IF(F17="F",Lists!A$4,"")))</f>
        <v/>
      </c>
      <c r="H17" s="92"/>
      <c r="I17" s="117"/>
      <c r="J17" s="118"/>
      <c r="K17" s="95"/>
      <c r="L17" s="96"/>
      <c r="M17" s="97" t="str">
        <f t="shared" si="2"/>
        <v/>
      </c>
      <c r="N17" s="111"/>
      <c r="O17" s="55"/>
      <c r="P17" s="100" t="str">
        <f t="shared" si="3"/>
        <v/>
      </c>
      <c r="Q17" s="101" t="str">
        <f t="shared" si="4"/>
        <v/>
      </c>
      <c r="R17" s="112"/>
      <c r="S17" s="113"/>
      <c r="T17" s="104" t="str">
        <f t="shared" si="0"/>
        <v/>
      </c>
      <c r="U17" s="105" t="str">
        <f t="shared" si="1"/>
        <v/>
      </c>
      <c r="V17" s="114"/>
      <c r="W17" s="343"/>
      <c r="X17" s="344"/>
      <c r="Y17" s="344"/>
      <c r="Z17" s="344"/>
      <c r="AA17" s="344"/>
      <c r="AB17" s="344"/>
      <c r="AC17" s="345"/>
    </row>
    <row r="18" spans="1:29" s="4" customFormat="1" ht="16.05" customHeight="1" x14ac:dyDescent="0.3">
      <c r="A18" s="232">
        <v>10</v>
      </c>
      <c r="B18" s="54"/>
      <c r="C18" s="12"/>
      <c r="D18" s="22"/>
      <c r="E18" s="30"/>
      <c r="F18" s="51"/>
      <c r="G18" s="91" t="str">
        <f>IF(F18="C",Lists!A$2,IF(F18="S",Lists!A$3,IF(F18="F",Lists!A$4,"")))</f>
        <v/>
      </c>
      <c r="H18" s="92"/>
      <c r="I18" s="117"/>
      <c r="J18" s="118"/>
      <c r="K18" s="95"/>
      <c r="L18" s="96"/>
      <c r="M18" s="97" t="str">
        <f t="shared" si="2"/>
        <v/>
      </c>
      <c r="N18" s="111"/>
      <c r="O18" s="55"/>
      <c r="P18" s="100" t="str">
        <f t="shared" si="3"/>
        <v/>
      </c>
      <c r="Q18" s="101" t="str">
        <f t="shared" si="4"/>
        <v/>
      </c>
      <c r="R18" s="112"/>
      <c r="S18" s="113"/>
      <c r="T18" s="104" t="str">
        <f t="shared" si="0"/>
        <v/>
      </c>
      <c r="U18" s="105" t="str">
        <f t="shared" si="1"/>
        <v/>
      </c>
      <c r="V18" s="114"/>
      <c r="W18" s="340"/>
      <c r="X18" s="341"/>
      <c r="Y18" s="341"/>
      <c r="Z18" s="341"/>
      <c r="AA18" s="341"/>
      <c r="AB18" s="341"/>
      <c r="AC18" s="342"/>
    </row>
    <row r="19" spans="1:29" s="4" customFormat="1" ht="16.05" customHeight="1" x14ac:dyDescent="0.3">
      <c r="A19" s="242">
        <v>11</v>
      </c>
      <c r="B19" s="54"/>
      <c r="C19" s="12"/>
      <c r="D19" s="22"/>
      <c r="E19" s="53"/>
      <c r="F19" s="51"/>
      <c r="G19" s="91" t="str">
        <f>IF(F19="C",Lists!A$2,IF(F19="S",Lists!A$3,IF(F19="F",Lists!A$4,"")))</f>
        <v/>
      </c>
      <c r="H19" s="92"/>
      <c r="I19" s="117"/>
      <c r="J19" s="118"/>
      <c r="K19" s="95"/>
      <c r="L19" s="96"/>
      <c r="M19" s="97" t="str">
        <f t="shared" si="2"/>
        <v/>
      </c>
      <c r="N19" s="111"/>
      <c r="O19" s="55"/>
      <c r="P19" s="100" t="str">
        <f t="shared" si="3"/>
        <v/>
      </c>
      <c r="Q19" s="101" t="str">
        <f t="shared" si="4"/>
        <v/>
      </c>
      <c r="R19" s="112"/>
      <c r="S19" s="113"/>
      <c r="T19" s="104" t="str">
        <f t="shared" si="0"/>
        <v/>
      </c>
      <c r="U19" s="105" t="str">
        <f t="shared" si="1"/>
        <v/>
      </c>
      <c r="V19" s="114"/>
      <c r="W19" s="340"/>
      <c r="X19" s="341"/>
      <c r="Y19" s="341"/>
      <c r="Z19" s="341"/>
      <c r="AA19" s="341"/>
      <c r="AB19" s="341"/>
      <c r="AC19" s="342"/>
    </row>
    <row r="20" spans="1:29" s="4" customFormat="1" ht="16.05" customHeight="1" x14ac:dyDescent="0.3">
      <c r="A20" s="232">
        <v>12</v>
      </c>
      <c r="B20" s="47"/>
      <c r="C20" s="12"/>
      <c r="D20" s="22"/>
      <c r="E20" s="53"/>
      <c r="F20" s="51"/>
      <c r="G20" s="91" t="str">
        <f>IF(F20="C",Lists!A$2,IF(F20="S",Lists!A$3,IF(F20="F",Lists!A$4,"")))</f>
        <v/>
      </c>
      <c r="H20" s="92"/>
      <c r="I20" s="117"/>
      <c r="J20" s="118"/>
      <c r="K20" s="95"/>
      <c r="L20" s="96"/>
      <c r="M20" s="97" t="str">
        <f t="shared" si="2"/>
        <v/>
      </c>
      <c r="N20" s="111"/>
      <c r="O20" s="55"/>
      <c r="P20" s="100" t="str">
        <f t="shared" si="3"/>
        <v/>
      </c>
      <c r="Q20" s="101" t="str">
        <f t="shared" si="4"/>
        <v/>
      </c>
      <c r="R20" s="112"/>
      <c r="S20" s="113"/>
      <c r="T20" s="104" t="str">
        <f t="shared" si="0"/>
        <v/>
      </c>
      <c r="U20" s="105" t="str">
        <f t="shared" si="1"/>
        <v/>
      </c>
      <c r="V20" s="114"/>
      <c r="W20" s="340"/>
      <c r="X20" s="341"/>
      <c r="Y20" s="341"/>
      <c r="Z20" s="341"/>
      <c r="AA20" s="341"/>
      <c r="AB20" s="341"/>
      <c r="AC20" s="342"/>
    </row>
    <row r="21" spans="1:29" s="4" customFormat="1" ht="16.05" customHeight="1" x14ac:dyDescent="0.3">
      <c r="A21" s="242">
        <v>13</v>
      </c>
      <c r="B21" s="47"/>
      <c r="C21" s="12"/>
      <c r="D21" s="22"/>
      <c r="E21" s="53"/>
      <c r="F21" s="51"/>
      <c r="G21" s="91" t="str">
        <f>IF(F21="C",Lists!A$2,IF(F21="S",Lists!A$3,IF(F21="F",Lists!A$4,"")))</f>
        <v/>
      </c>
      <c r="H21" s="92"/>
      <c r="I21" s="117"/>
      <c r="J21" s="118"/>
      <c r="K21" s="95"/>
      <c r="L21" s="96"/>
      <c r="M21" s="97" t="str">
        <f t="shared" si="2"/>
        <v/>
      </c>
      <c r="N21" s="111"/>
      <c r="O21" s="55"/>
      <c r="P21" s="100" t="str">
        <f t="shared" si="3"/>
        <v/>
      </c>
      <c r="Q21" s="101" t="str">
        <f t="shared" si="4"/>
        <v/>
      </c>
      <c r="R21" s="112"/>
      <c r="S21" s="113"/>
      <c r="T21" s="104" t="str">
        <f t="shared" si="0"/>
        <v/>
      </c>
      <c r="U21" s="105" t="str">
        <f t="shared" si="1"/>
        <v/>
      </c>
      <c r="V21" s="114"/>
      <c r="W21" s="340"/>
      <c r="X21" s="341"/>
      <c r="Y21" s="341"/>
      <c r="Z21" s="341"/>
      <c r="AA21" s="341"/>
      <c r="AB21" s="341"/>
      <c r="AC21" s="342"/>
    </row>
    <row r="22" spans="1:29" s="4" customFormat="1" ht="16.05" customHeight="1" x14ac:dyDescent="0.3">
      <c r="A22" s="232">
        <v>14</v>
      </c>
      <c r="B22" s="47"/>
      <c r="C22" s="12"/>
      <c r="D22" s="22"/>
      <c r="E22" s="53"/>
      <c r="F22" s="51"/>
      <c r="G22" s="91" t="str">
        <f>IF(F22="C",Lists!A$2,IF(F22="S",Lists!A$3,IF(F22="F",Lists!A$4,"")))</f>
        <v/>
      </c>
      <c r="H22" s="92"/>
      <c r="I22" s="117"/>
      <c r="J22" s="118"/>
      <c r="K22" s="95"/>
      <c r="L22" s="96"/>
      <c r="M22" s="97" t="str">
        <f t="shared" si="2"/>
        <v/>
      </c>
      <c r="N22" s="111"/>
      <c r="O22" s="55"/>
      <c r="P22" s="100" t="str">
        <f t="shared" si="3"/>
        <v/>
      </c>
      <c r="Q22" s="101" t="str">
        <f t="shared" si="4"/>
        <v/>
      </c>
      <c r="R22" s="112"/>
      <c r="S22" s="113"/>
      <c r="T22" s="104" t="str">
        <f t="shared" si="0"/>
        <v/>
      </c>
      <c r="U22" s="105" t="str">
        <f t="shared" si="1"/>
        <v/>
      </c>
      <c r="V22" s="114"/>
      <c r="W22" s="343"/>
      <c r="X22" s="344"/>
      <c r="Y22" s="344"/>
      <c r="Z22" s="344"/>
      <c r="AA22" s="344"/>
      <c r="AB22" s="344"/>
      <c r="AC22" s="345"/>
    </row>
    <row r="23" spans="1:29" s="4" customFormat="1" ht="16.05" customHeight="1" x14ac:dyDescent="0.3">
      <c r="A23" s="242">
        <v>15</v>
      </c>
      <c r="B23" s="47"/>
      <c r="C23" s="12"/>
      <c r="D23" s="22"/>
      <c r="E23" s="107"/>
      <c r="F23" s="51"/>
      <c r="G23" s="91" t="str">
        <f>IF(F23="C",Lists!A$2,IF(F23="S",Lists!A$3,IF(F23="F",Lists!A$4,"")))</f>
        <v/>
      </c>
      <c r="H23" s="92"/>
      <c r="I23" s="117"/>
      <c r="J23" s="118"/>
      <c r="K23" s="95"/>
      <c r="L23" s="96"/>
      <c r="M23" s="97" t="str">
        <f t="shared" si="2"/>
        <v/>
      </c>
      <c r="N23" s="111"/>
      <c r="O23" s="55"/>
      <c r="P23" s="100" t="str">
        <f t="shared" si="3"/>
        <v/>
      </c>
      <c r="Q23" s="101" t="str">
        <f t="shared" si="4"/>
        <v/>
      </c>
      <c r="R23" s="112"/>
      <c r="S23" s="113"/>
      <c r="T23" s="104" t="str">
        <f t="shared" si="0"/>
        <v/>
      </c>
      <c r="U23" s="105" t="str">
        <f t="shared" si="1"/>
        <v/>
      </c>
      <c r="V23" s="114"/>
      <c r="W23" s="340"/>
      <c r="X23" s="341"/>
      <c r="Y23" s="341"/>
      <c r="Z23" s="341"/>
      <c r="AA23" s="341"/>
      <c r="AB23" s="341"/>
      <c r="AC23" s="342"/>
    </row>
    <row r="24" spans="1:29" s="4" customFormat="1" ht="16.05" customHeight="1" x14ac:dyDescent="0.3">
      <c r="A24" s="232">
        <v>16</v>
      </c>
      <c r="B24" s="47"/>
      <c r="C24" s="12"/>
      <c r="D24" s="22"/>
      <c r="E24" s="107"/>
      <c r="F24" s="51"/>
      <c r="G24" s="91" t="str">
        <f>IF(F24="C",Lists!A$2,IF(F24="S",Lists!A$3,IF(F24="F",Lists!A$4,"")))</f>
        <v/>
      </c>
      <c r="H24" s="92"/>
      <c r="I24" s="117"/>
      <c r="J24" s="118"/>
      <c r="K24" s="95"/>
      <c r="L24" s="96"/>
      <c r="M24" s="97" t="str">
        <f t="shared" si="2"/>
        <v/>
      </c>
      <c r="N24" s="111"/>
      <c r="O24" s="55"/>
      <c r="P24" s="100" t="str">
        <f t="shared" si="3"/>
        <v/>
      </c>
      <c r="Q24" s="101" t="str">
        <f t="shared" si="4"/>
        <v/>
      </c>
      <c r="R24" s="112"/>
      <c r="S24" s="113"/>
      <c r="T24" s="104" t="str">
        <f t="shared" si="0"/>
        <v/>
      </c>
      <c r="U24" s="105" t="str">
        <f t="shared" si="1"/>
        <v/>
      </c>
      <c r="V24" s="114"/>
      <c r="W24" s="340"/>
      <c r="X24" s="341"/>
      <c r="Y24" s="341"/>
      <c r="Z24" s="341"/>
      <c r="AA24" s="341"/>
      <c r="AB24" s="341"/>
      <c r="AC24" s="342"/>
    </row>
    <row r="25" spans="1:29" s="4" customFormat="1" ht="16.05" customHeight="1" x14ac:dyDescent="0.3">
      <c r="A25" s="242">
        <v>17</v>
      </c>
      <c r="B25" s="47"/>
      <c r="C25" s="12"/>
      <c r="D25" s="22"/>
      <c r="E25" s="123"/>
      <c r="F25" s="51"/>
      <c r="G25" s="91" t="str">
        <f>IF(F25="C",Lists!A$2,IF(F25="S",Lists!A$3,IF(F25="F",Lists!A$4,"")))</f>
        <v/>
      </c>
      <c r="H25" s="92"/>
      <c r="I25" s="117"/>
      <c r="J25" s="118"/>
      <c r="K25" s="95"/>
      <c r="L25" s="96"/>
      <c r="M25" s="97" t="str">
        <f t="shared" si="2"/>
        <v/>
      </c>
      <c r="N25" s="111"/>
      <c r="O25" s="55"/>
      <c r="P25" s="100" t="str">
        <f t="shared" si="3"/>
        <v/>
      </c>
      <c r="Q25" s="101" t="str">
        <f t="shared" si="4"/>
        <v/>
      </c>
      <c r="R25" s="112"/>
      <c r="S25" s="113"/>
      <c r="T25" s="104" t="str">
        <f t="shared" si="0"/>
        <v/>
      </c>
      <c r="U25" s="105" t="str">
        <f t="shared" si="1"/>
        <v/>
      </c>
      <c r="V25" s="114"/>
      <c r="W25" s="340"/>
      <c r="X25" s="341"/>
      <c r="Y25" s="341"/>
      <c r="Z25" s="341"/>
      <c r="AA25" s="341"/>
      <c r="AB25" s="341"/>
      <c r="AC25" s="342"/>
    </row>
    <row r="26" spans="1:29" s="4" customFormat="1" ht="16.05" customHeight="1" x14ac:dyDescent="0.3">
      <c r="A26" s="232">
        <v>18</v>
      </c>
      <c r="B26" s="47"/>
      <c r="C26" s="12"/>
      <c r="D26" s="22"/>
      <c r="E26" s="123"/>
      <c r="F26" s="51"/>
      <c r="G26" s="91" t="str">
        <f>IF(F26="C",Lists!A$2,IF(F26="S",Lists!A$3,IF(F26="F",Lists!A$4,"")))</f>
        <v/>
      </c>
      <c r="H26" s="92"/>
      <c r="I26" s="117"/>
      <c r="J26" s="118"/>
      <c r="K26" s="95"/>
      <c r="L26" s="96"/>
      <c r="M26" s="97" t="str">
        <f t="shared" si="2"/>
        <v/>
      </c>
      <c r="N26" s="111"/>
      <c r="O26" s="55"/>
      <c r="P26" s="100" t="str">
        <f t="shared" si="3"/>
        <v/>
      </c>
      <c r="Q26" s="101" t="str">
        <f t="shared" si="4"/>
        <v/>
      </c>
      <c r="R26" s="112"/>
      <c r="S26" s="113"/>
      <c r="T26" s="104" t="str">
        <f t="shared" si="0"/>
        <v/>
      </c>
      <c r="U26" s="105" t="str">
        <f t="shared" si="1"/>
        <v/>
      </c>
      <c r="V26" s="124"/>
      <c r="W26" s="340"/>
      <c r="X26" s="341"/>
      <c r="Y26" s="341"/>
      <c r="Z26" s="341"/>
      <c r="AA26" s="341"/>
      <c r="AB26" s="341"/>
      <c r="AC26" s="342"/>
    </row>
    <row r="27" spans="1:29" s="4" customFormat="1" ht="16.05" customHeight="1" x14ac:dyDescent="0.3">
      <c r="A27" s="242">
        <v>19</v>
      </c>
      <c r="B27" s="47"/>
      <c r="C27" s="12"/>
      <c r="D27" s="22"/>
      <c r="E27" s="107"/>
      <c r="F27" s="52"/>
      <c r="G27" s="91" t="str">
        <f>IF(F27="C",Lists!A$2,IF(F27="S",Lists!A$3,IF(F27="F",Lists!A$4,"")))</f>
        <v/>
      </c>
      <c r="H27" s="92"/>
      <c r="I27" s="117"/>
      <c r="J27" s="118"/>
      <c r="K27" s="95"/>
      <c r="L27" s="96"/>
      <c r="M27" s="97" t="str">
        <f t="shared" si="2"/>
        <v/>
      </c>
      <c r="N27" s="111"/>
      <c r="O27" s="55"/>
      <c r="P27" s="100" t="str">
        <f t="shared" si="3"/>
        <v/>
      </c>
      <c r="Q27" s="101" t="str">
        <f t="shared" si="4"/>
        <v/>
      </c>
      <c r="R27" s="112"/>
      <c r="S27" s="113"/>
      <c r="T27" s="104" t="str">
        <f t="shared" si="0"/>
        <v/>
      </c>
      <c r="U27" s="105" t="str">
        <f t="shared" si="1"/>
        <v/>
      </c>
      <c r="V27" s="124"/>
      <c r="W27" s="340"/>
      <c r="X27" s="341"/>
      <c r="Y27" s="341"/>
      <c r="Z27" s="341"/>
      <c r="AA27" s="341"/>
      <c r="AB27" s="341"/>
      <c r="AC27" s="342"/>
    </row>
    <row r="28" spans="1:29" s="4" customFormat="1" ht="16.05" customHeight="1" x14ac:dyDescent="0.3">
      <c r="A28" s="232">
        <v>20</v>
      </c>
      <c r="B28" s="47"/>
      <c r="C28" s="12"/>
      <c r="D28" s="22"/>
      <c r="E28" s="107"/>
      <c r="F28" s="52"/>
      <c r="G28" s="91" t="str">
        <f>IF(F28="C",Lists!A$2,IF(F28="S",Lists!A$3,IF(F28="F",Lists!A$4,"")))</f>
        <v/>
      </c>
      <c r="H28" s="92"/>
      <c r="I28" s="117"/>
      <c r="J28" s="118"/>
      <c r="K28" s="95"/>
      <c r="L28" s="96"/>
      <c r="M28" s="97" t="str">
        <f t="shared" si="2"/>
        <v/>
      </c>
      <c r="N28" s="111"/>
      <c r="O28" s="55"/>
      <c r="P28" s="100" t="str">
        <f t="shared" si="3"/>
        <v/>
      </c>
      <c r="Q28" s="101" t="str">
        <f t="shared" si="4"/>
        <v/>
      </c>
      <c r="R28" s="112"/>
      <c r="S28" s="113"/>
      <c r="T28" s="104" t="str">
        <f t="shared" si="0"/>
        <v/>
      </c>
      <c r="U28" s="105" t="str">
        <f t="shared" si="1"/>
        <v/>
      </c>
      <c r="V28" s="124"/>
      <c r="W28" s="340"/>
      <c r="X28" s="341"/>
      <c r="Y28" s="341"/>
      <c r="Z28" s="341"/>
      <c r="AA28" s="341"/>
      <c r="AB28" s="341"/>
      <c r="AC28" s="342"/>
    </row>
    <row r="29" spans="1:29" s="4" customFormat="1" ht="16.05" customHeight="1" x14ac:dyDescent="0.3">
      <c r="A29" s="242">
        <v>21</v>
      </c>
      <c r="B29" s="47"/>
      <c r="C29" s="39"/>
      <c r="D29" s="20"/>
      <c r="E29" s="107"/>
      <c r="F29" s="52"/>
      <c r="G29" s="91" t="str">
        <f>IF(F29="C",Lists!A$2,IF(F29="S",Lists!A$3,IF(F29="F",Lists!A$4,"")))</f>
        <v/>
      </c>
      <c r="H29" s="92"/>
      <c r="I29" s="93"/>
      <c r="J29" s="94"/>
      <c r="K29" s="95"/>
      <c r="L29" s="96"/>
      <c r="M29" s="97" t="str">
        <f t="shared" si="2"/>
        <v/>
      </c>
      <c r="N29" s="111"/>
      <c r="O29" s="55"/>
      <c r="P29" s="100" t="str">
        <f t="shared" si="3"/>
        <v/>
      </c>
      <c r="Q29" s="101" t="str">
        <f t="shared" si="4"/>
        <v/>
      </c>
      <c r="R29" s="112"/>
      <c r="S29" s="113"/>
      <c r="T29" s="104" t="str">
        <f t="shared" si="0"/>
        <v/>
      </c>
      <c r="U29" s="105" t="str">
        <f t="shared" si="1"/>
        <v/>
      </c>
      <c r="V29" s="124"/>
      <c r="W29" s="340"/>
      <c r="X29" s="341"/>
      <c r="Y29" s="341"/>
      <c r="Z29" s="341"/>
      <c r="AA29" s="341"/>
      <c r="AB29" s="341"/>
      <c r="AC29" s="342"/>
    </row>
    <row r="30" spans="1:29" s="4" customFormat="1" ht="16.05" customHeight="1" x14ac:dyDescent="0.3">
      <c r="A30" s="241">
        <v>22</v>
      </c>
      <c r="B30" s="47"/>
      <c r="C30" s="39"/>
      <c r="D30" s="20"/>
      <c r="E30" s="107"/>
      <c r="F30" s="52"/>
      <c r="G30" s="91" t="str">
        <f>IF(F30="C",Lists!A$2,IF(F30="S",Lists!A$3,IF(F30="F",Lists!A$4,"")))</f>
        <v/>
      </c>
      <c r="H30" s="92"/>
      <c r="I30" s="117"/>
      <c r="J30" s="118"/>
      <c r="K30" s="95"/>
      <c r="L30" s="96"/>
      <c r="M30" s="97" t="str">
        <f t="shared" si="2"/>
        <v/>
      </c>
      <c r="N30" s="111"/>
      <c r="O30" s="55"/>
      <c r="P30" s="100" t="str">
        <f t="shared" si="3"/>
        <v/>
      </c>
      <c r="Q30" s="101" t="str">
        <f t="shared" si="4"/>
        <v/>
      </c>
      <c r="R30" s="112"/>
      <c r="S30" s="113"/>
      <c r="T30" s="104" t="str">
        <f t="shared" si="0"/>
        <v/>
      </c>
      <c r="U30" s="105" t="str">
        <f t="shared" si="1"/>
        <v/>
      </c>
      <c r="V30" s="124"/>
      <c r="W30" s="340"/>
      <c r="X30" s="341"/>
      <c r="Y30" s="341"/>
      <c r="Z30" s="341"/>
      <c r="AA30" s="341"/>
      <c r="AB30" s="341"/>
      <c r="AC30" s="342"/>
    </row>
    <row r="31" spans="1:29" s="4" customFormat="1" ht="16.05" customHeight="1" x14ac:dyDescent="0.3">
      <c r="A31" s="242">
        <v>23</v>
      </c>
      <c r="B31" s="47"/>
      <c r="C31" s="39"/>
      <c r="D31" s="21"/>
      <c r="E31" s="107"/>
      <c r="F31" s="52"/>
      <c r="G31" s="91" t="str">
        <f>IF(F31="C",Lists!A$2,IF(F31="S",Lists!A$3,IF(F31="F",Lists!A$4,"")))</f>
        <v/>
      </c>
      <c r="H31" s="92"/>
      <c r="I31" s="117"/>
      <c r="J31" s="118"/>
      <c r="K31" s="95"/>
      <c r="L31" s="96"/>
      <c r="M31" s="97" t="str">
        <f t="shared" si="2"/>
        <v/>
      </c>
      <c r="N31" s="111"/>
      <c r="O31" s="55"/>
      <c r="P31" s="100" t="str">
        <f t="shared" si="3"/>
        <v/>
      </c>
      <c r="Q31" s="101" t="str">
        <f t="shared" si="4"/>
        <v/>
      </c>
      <c r="R31" s="112"/>
      <c r="S31" s="113"/>
      <c r="T31" s="104" t="str">
        <f t="shared" si="0"/>
        <v/>
      </c>
      <c r="U31" s="105" t="str">
        <f t="shared" si="1"/>
        <v/>
      </c>
      <c r="V31" s="124"/>
      <c r="W31" s="340"/>
      <c r="X31" s="341"/>
      <c r="Y31" s="341"/>
      <c r="Z31" s="341"/>
      <c r="AA31" s="341"/>
      <c r="AB31" s="341"/>
      <c r="AC31" s="342"/>
    </row>
    <row r="32" spans="1:29" s="4" customFormat="1" ht="16.05" customHeight="1" x14ac:dyDescent="0.3">
      <c r="A32" s="241">
        <v>24</v>
      </c>
      <c r="B32" s="47"/>
      <c r="C32" s="39"/>
      <c r="D32" s="20"/>
      <c r="E32" s="107"/>
      <c r="F32" s="52"/>
      <c r="G32" s="91" t="str">
        <f>IF(F32="C",Lists!A$2,IF(F32="S",Lists!A$3,IF(F32="F",Lists!A$4,"")))</f>
        <v/>
      </c>
      <c r="H32" s="92"/>
      <c r="I32" s="117"/>
      <c r="J32" s="118"/>
      <c r="K32" s="95"/>
      <c r="L32" s="96"/>
      <c r="M32" s="97" t="str">
        <f t="shared" si="2"/>
        <v/>
      </c>
      <c r="N32" s="111"/>
      <c r="O32" s="55"/>
      <c r="P32" s="100" t="str">
        <f t="shared" si="3"/>
        <v/>
      </c>
      <c r="Q32" s="101" t="str">
        <f t="shared" si="4"/>
        <v/>
      </c>
      <c r="R32" s="112"/>
      <c r="S32" s="113"/>
      <c r="T32" s="104" t="str">
        <f t="shared" si="0"/>
        <v/>
      </c>
      <c r="U32" s="105" t="str">
        <f t="shared" si="1"/>
        <v/>
      </c>
      <c r="V32" s="124"/>
      <c r="W32" s="340"/>
      <c r="X32" s="341"/>
      <c r="Y32" s="341"/>
      <c r="Z32" s="341"/>
      <c r="AA32" s="341"/>
      <c r="AB32" s="341"/>
      <c r="AC32" s="342"/>
    </row>
    <row r="33" spans="1:29" s="4" customFormat="1" ht="16.05" customHeight="1" x14ac:dyDescent="0.3">
      <c r="A33" s="242">
        <v>25</v>
      </c>
      <c r="B33" s="47"/>
      <c r="C33" s="33"/>
      <c r="D33" s="22"/>
      <c r="E33" s="123"/>
      <c r="F33" s="52"/>
      <c r="G33" s="91" t="str">
        <f>IF(F33="C",Lists!A$2,IF(F33="S",Lists!A$3,IF(F33="F",Lists!A$4,"")))</f>
        <v/>
      </c>
      <c r="H33" s="92"/>
      <c r="I33" s="117"/>
      <c r="J33" s="118"/>
      <c r="K33" s="95"/>
      <c r="L33" s="96"/>
      <c r="M33" s="97" t="str">
        <f t="shared" si="2"/>
        <v/>
      </c>
      <c r="N33" s="111"/>
      <c r="O33" s="55"/>
      <c r="P33" s="100" t="str">
        <f t="shared" si="3"/>
        <v/>
      </c>
      <c r="Q33" s="101" t="str">
        <f t="shared" si="4"/>
        <v/>
      </c>
      <c r="R33" s="112"/>
      <c r="S33" s="113"/>
      <c r="T33" s="104" t="str">
        <f t="shared" si="0"/>
        <v/>
      </c>
      <c r="U33" s="105" t="str">
        <f t="shared" si="1"/>
        <v/>
      </c>
      <c r="V33" s="124"/>
      <c r="W33" s="340"/>
      <c r="X33" s="341"/>
      <c r="Y33" s="341"/>
      <c r="Z33" s="341"/>
      <c r="AA33" s="341"/>
      <c r="AB33" s="341"/>
      <c r="AC33" s="342"/>
    </row>
    <row r="34" spans="1:29" s="4" customFormat="1" ht="16.05" customHeight="1" x14ac:dyDescent="0.3">
      <c r="A34" s="241">
        <v>26</v>
      </c>
      <c r="B34" s="47"/>
      <c r="C34" s="33"/>
      <c r="D34" s="22"/>
      <c r="E34" s="123"/>
      <c r="F34" s="52"/>
      <c r="G34" s="91" t="str">
        <f>IF(F34="C",Lists!A$2,IF(F34="S",Lists!A$3,IF(F34="F",Lists!A$4,"")))</f>
        <v/>
      </c>
      <c r="H34" s="92"/>
      <c r="I34" s="117"/>
      <c r="J34" s="118"/>
      <c r="K34" s="95"/>
      <c r="L34" s="96"/>
      <c r="M34" s="97" t="str">
        <f t="shared" si="2"/>
        <v/>
      </c>
      <c r="N34" s="111"/>
      <c r="O34" s="55"/>
      <c r="P34" s="100" t="str">
        <f t="shared" si="3"/>
        <v/>
      </c>
      <c r="Q34" s="101" t="str">
        <f t="shared" si="4"/>
        <v/>
      </c>
      <c r="R34" s="112"/>
      <c r="S34" s="113"/>
      <c r="T34" s="104" t="str">
        <f t="shared" si="0"/>
        <v/>
      </c>
      <c r="U34" s="105" t="str">
        <f t="shared" si="1"/>
        <v/>
      </c>
      <c r="V34" s="124"/>
      <c r="W34" s="340"/>
      <c r="X34" s="341"/>
      <c r="Y34" s="341"/>
      <c r="Z34" s="341"/>
      <c r="AA34" s="341"/>
      <c r="AB34" s="341"/>
      <c r="AC34" s="342"/>
    </row>
    <row r="35" spans="1:29" ht="15" customHeight="1" x14ac:dyDescent="0.25">
      <c r="A35" s="293"/>
      <c r="B35" s="293"/>
      <c r="C35" s="293"/>
      <c r="D35" s="28"/>
      <c r="E35" s="26"/>
      <c r="H35" s="6"/>
      <c r="K35" s="6"/>
      <c r="L35" s="6"/>
      <c r="M35" s="6"/>
      <c r="N35" s="6"/>
      <c r="O35" s="6"/>
      <c r="P35" s="6"/>
      <c r="Q35" s="6"/>
      <c r="R35" s="6"/>
      <c r="S35" s="6"/>
      <c r="T35" s="6"/>
      <c r="U35" s="6"/>
    </row>
  </sheetData>
  <mergeCells count="49">
    <mergeCell ref="W12:AC12"/>
    <mergeCell ref="W34:AC34"/>
    <mergeCell ref="W29:AC29"/>
    <mergeCell ref="W30:AC30"/>
    <mergeCell ref="W31:AC31"/>
    <mergeCell ref="W32:AC32"/>
    <mergeCell ref="W33:AC33"/>
    <mergeCell ref="W24:AC24"/>
    <mergeCell ref="W25:AC25"/>
    <mergeCell ref="W26:AC26"/>
    <mergeCell ref="W27:AC27"/>
    <mergeCell ref="W28:AC28"/>
    <mergeCell ref="U7:U8"/>
    <mergeCell ref="W23:AC23"/>
    <mergeCell ref="W13:AC13"/>
    <mergeCell ref="W14:AC14"/>
    <mergeCell ref="W15:AC15"/>
    <mergeCell ref="W16:AC16"/>
    <mergeCell ref="W18:AC18"/>
    <mergeCell ref="W22:AC22"/>
    <mergeCell ref="W17:AC17"/>
    <mergeCell ref="W19:AC19"/>
    <mergeCell ref="W20:AC20"/>
    <mergeCell ref="W21:AC21"/>
    <mergeCell ref="W6:AC8"/>
    <mergeCell ref="W9:AC9"/>
    <mergeCell ref="W10:AC10"/>
    <mergeCell ref="W11:AC11"/>
    <mergeCell ref="Q7:Q8"/>
    <mergeCell ref="R7:R8"/>
    <mergeCell ref="M7:M8"/>
    <mergeCell ref="P7:P8"/>
    <mergeCell ref="T7:T8"/>
    <mergeCell ref="A35:C35"/>
    <mergeCell ref="F6:G7"/>
    <mergeCell ref="A1:AC2"/>
    <mergeCell ref="X5:AC5"/>
    <mergeCell ref="D6:D8"/>
    <mergeCell ref="A6:A8"/>
    <mergeCell ref="E6:E8"/>
    <mergeCell ref="C6:C8"/>
    <mergeCell ref="H6:H8"/>
    <mergeCell ref="B6:B8"/>
    <mergeCell ref="S7:S8"/>
    <mergeCell ref="V6:V8"/>
    <mergeCell ref="I6:I8"/>
    <mergeCell ref="J6:J8"/>
    <mergeCell ref="K6:P6"/>
    <mergeCell ref="Q6:U6"/>
  </mergeCells>
  <conditionalFormatting sqref="F9:F34">
    <cfRule type="containsText" dxfId="45" priority="60" operator="containsText" text="Significant">
      <formula>NOT(ISERROR(SEARCH("Significant",F9)))</formula>
    </cfRule>
    <cfRule type="containsText" dxfId="44" priority="61" operator="containsText" text="Critical">
      <formula>NOT(ISERROR(SEARCH("Critical",F9)))</formula>
    </cfRule>
  </conditionalFormatting>
  <conditionalFormatting sqref="V10:W10 V9 V12:W12 V11 V15:V34 V14:W14 V13">
    <cfRule type="containsText" dxfId="43" priority="57" operator="containsText" text="Req'd">
      <formula>NOT(ISERROR(SEARCH("Req'd",V9)))</formula>
    </cfRule>
  </conditionalFormatting>
  <conditionalFormatting sqref="M9:M34">
    <cfRule type="containsText" dxfId="42" priority="49" operator="containsText" text="Review">
      <formula>NOT(ISERROR(SEARCH("Review",M9)))</formula>
    </cfRule>
  </conditionalFormatting>
  <conditionalFormatting sqref="P9:Q34">
    <cfRule type="containsText" dxfId="41" priority="48" operator="containsText" text="Review">
      <formula>NOT(ISERROR(SEARCH("Review",P9)))</formula>
    </cfRule>
  </conditionalFormatting>
  <conditionalFormatting sqref="R10:R34">
    <cfRule type="expression" dxfId="40" priority="41">
      <formula>R10&gt;30%</formula>
    </cfRule>
    <cfRule type="cellIs" dxfId="39" priority="42" operator="between">
      <formula>10%</formula>
      <formula>30%</formula>
    </cfRule>
    <cfRule type="expression" dxfId="38" priority="43">
      <formula>R10&lt;10%</formula>
    </cfRule>
  </conditionalFormatting>
  <conditionalFormatting sqref="U9:U34 S10:S34">
    <cfRule type="expression" dxfId="37" priority="39">
      <formula>S9&lt;1.33</formula>
    </cfRule>
    <cfRule type="expression" dxfId="36" priority="40">
      <formula>S9&gt;=1.33</formula>
    </cfRule>
  </conditionalFormatting>
  <conditionalFormatting sqref="T9:T34">
    <cfRule type="containsText" dxfId="35" priority="37" operator="containsText" text="Review GRR">
      <formula>NOT(ISERROR(SEARCH("Review GRR",T9)))</formula>
    </cfRule>
    <cfRule type="expression" dxfId="34" priority="38">
      <formula>T9&gt;=1.33</formula>
    </cfRule>
  </conditionalFormatting>
  <conditionalFormatting sqref="U9:U34">
    <cfRule type="containsText" dxfId="33" priority="34" operator="containsText" text="Review Cpk">
      <formula>NOT(ISERROR(SEARCH("Review Cpk",U9)))</formula>
    </cfRule>
  </conditionalFormatting>
  <conditionalFormatting sqref="R9">
    <cfRule type="expression" dxfId="32" priority="30">
      <formula>R9&gt;30%</formula>
    </cfRule>
    <cfRule type="cellIs" dxfId="31" priority="31" operator="between">
      <formula>10%</formula>
      <formula>30%</formula>
    </cfRule>
    <cfRule type="expression" dxfId="30" priority="32">
      <formula>R9&lt;10%</formula>
    </cfRule>
  </conditionalFormatting>
  <conditionalFormatting sqref="S9">
    <cfRule type="expression" dxfId="29" priority="28">
      <formula>S9&lt;1.33</formula>
    </cfRule>
    <cfRule type="expression" dxfId="28" priority="29">
      <formula>S9&gt;=1.33</formula>
    </cfRule>
  </conditionalFormatting>
  <conditionalFormatting sqref="W18">
    <cfRule type="containsText" dxfId="27" priority="27" operator="containsText" text="Req'd">
      <formula>NOT(ISERROR(SEARCH("Req'd",W18)))</formula>
    </cfRule>
  </conditionalFormatting>
  <conditionalFormatting sqref="W19">
    <cfRule type="containsText" dxfId="26" priority="26" operator="containsText" text="Req'd">
      <formula>NOT(ISERROR(SEARCH("Req'd",W19)))</formula>
    </cfRule>
  </conditionalFormatting>
  <conditionalFormatting sqref="W20">
    <cfRule type="containsText" dxfId="25" priority="25" operator="containsText" text="Req'd">
      <formula>NOT(ISERROR(SEARCH("Req'd",W20)))</formula>
    </cfRule>
  </conditionalFormatting>
  <conditionalFormatting sqref="W21">
    <cfRule type="containsText" dxfId="24" priority="24" operator="containsText" text="Req'd">
      <formula>NOT(ISERROR(SEARCH("Req'd",W21)))</formula>
    </cfRule>
  </conditionalFormatting>
  <conditionalFormatting sqref="W23">
    <cfRule type="containsText" dxfId="23" priority="23" operator="containsText" text="Req'd">
      <formula>NOT(ISERROR(SEARCH("Req'd",W23)))</formula>
    </cfRule>
  </conditionalFormatting>
  <conditionalFormatting sqref="W24">
    <cfRule type="containsText" dxfId="22" priority="22" operator="containsText" text="Req'd">
      <formula>NOT(ISERROR(SEARCH("Req'd",W24)))</formula>
    </cfRule>
  </conditionalFormatting>
  <conditionalFormatting sqref="W25">
    <cfRule type="containsText" dxfId="21" priority="21" operator="containsText" text="Req'd">
      <formula>NOT(ISERROR(SEARCH("Req'd",W25)))</formula>
    </cfRule>
  </conditionalFormatting>
  <conditionalFormatting sqref="W26">
    <cfRule type="containsText" dxfId="20" priority="20" operator="containsText" text="Req'd">
      <formula>NOT(ISERROR(SEARCH("Req'd",W26)))</formula>
    </cfRule>
  </conditionalFormatting>
  <conditionalFormatting sqref="W27">
    <cfRule type="containsText" dxfId="19" priority="19" operator="containsText" text="Req'd">
      <formula>NOT(ISERROR(SEARCH("Req'd",W27)))</formula>
    </cfRule>
  </conditionalFormatting>
  <conditionalFormatting sqref="W28">
    <cfRule type="containsText" dxfId="18" priority="18" operator="containsText" text="Req'd">
      <formula>NOT(ISERROR(SEARCH("Req'd",W28)))</formula>
    </cfRule>
  </conditionalFormatting>
  <conditionalFormatting sqref="W29">
    <cfRule type="containsText" dxfId="17" priority="17" operator="containsText" text="Req'd">
      <formula>NOT(ISERROR(SEARCH("Req'd",W29)))</formula>
    </cfRule>
  </conditionalFormatting>
  <conditionalFormatting sqref="W30">
    <cfRule type="containsText" dxfId="16" priority="16" operator="containsText" text="Req'd">
      <formula>NOT(ISERROR(SEARCH("Req'd",W30)))</formula>
    </cfRule>
  </conditionalFormatting>
  <conditionalFormatting sqref="W31">
    <cfRule type="containsText" dxfId="15" priority="15" operator="containsText" text="Req'd">
      <formula>NOT(ISERROR(SEARCH("Req'd",W31)))</formula>
    </cfRule>
  </conditionalFormatting>
  <conditionalFormatting sqref="W32">
    <cfRule type="containsText" dxfId="14" priority="14" operator="containsText" text="Req'd">
      <formula>NOT(ISERROR(SEARCH("Req'd",W32)))</formula>
    </cfRule>
  </conditionalFormatting>
  <conditionalFormatting sqref="W33">
    <cfRule type="containsText" dxfId="13" priority="13" operator="containsText" text="Req'd">
      <formula>NOT(ISERROR(SEARCH("Req'd",W33)))</formula>
    </cfRule>
  </conditionalFormatting>
  <conditionalFormatting sqref="W34">
    <cfRule type="containsText" dxfId="12" priority="12" operator="containsText" text="Req'd">
      <formula>NOT(ISERROR(SEARCH("Req'd",W34)))</formula>
    </cfRule>
  </conditionalFormatting>
  <pageMargins left="0.25" right="0.25" top="0.75" bottom="0.75" header="0.3" footer="0.3"/>
  <pageSetup scale="55" orientation="landscape" r:id="rId1"/>
  <headerFooter alignWithMargins="0"/>
  <drawing r:id="rId2"/>
  <extLst>
    <ext xmlns:x14="http://schemas.microsoft.com/office/spreadsheetml/2009/9/main" uri="{CCE6A557-97BC-4b89-ADB6-D9C93CAAB3DF}">
      <x14:dataValidations xmlns:xm="http://schemas.microsoft.com/office/excel/2006/main" xWindow="579" yWindow="642" count="3">
        <x14:dataValidation type="list" allowBlank="1" showInputMessage="1" showErrorMessage="1" promptTitle="Feature Type" prompt="Basic = No Tolerance_x000a_Min = No Upper Limit_x000a_Max = No Lower Limit_x000a_DIM = Tolerance with upper and lower limit_x000a_Attribute = Feature without numerical value" xr:uid="{8F06BAF8-7D70-400E-87C8-4ED3E758DE0F}">
          <x14:formula1>
            <xm:f>Lists!$D$2:$D$7</xm:f>
          </x14:formula1>
          <xm:sqref>H9:H34</xm:sqref>
        </x14:dataValidation>
        <x14:dataValidation type="list" allowBlank="1" showInputMessage="1" showErrorMessage="1" xr:uid="{49C798F6-AC08-4F1E-81F1-6E13DCFB67C6}">
          <x14:formula1>
            <xm:f>Lists!$H$2:$H$18</xm:f>
          </x14:formula1>
          <xm:sqref>K9:L34</xm:sqref>
        </x14:dataValidation>
        <x14:dataValidation type="list" allowBlank="1" showInputMessage="1" showErrorMessage="1" promptTitle="Key Characteristic" prompt="C = Critical Feature_x000a_S = Significant Feature_x000a_F = Functional Feature" xr:uid="{23311C78-B0EA-4E28-BB94-B26127C054F8}">
          <x14:formula1>
            <xm:f>Lists!$B$2:$B$5</xm:f>
          </x14:formula1>
          <xm:sqref>F9:F34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3975-01E6-4670-9FDD-03801AAD347F}">
  <dimension ref="A1:AC895"/>
  <sheetViews>
    <sheetView workbookViewId="0">
      <selection activeCell="A6" sqref="A6"/>
    </sheetView>
  </sheetViews>
  <sheetFormatPr defaultRowHeight="14.4" x14ac:dyDescent="0.3"/>
  <cols>
    <col min="1" max="1" width="11.21875" style="71" customWidth="1"/>
    <col min="2" max="2" width="9.33203125" style="71" customWidth="1"/>
    <col min="3" max="3" width="17.44140625" style="71" customWidth="1"/>
    <col min="4" max="4" width="8.88671875" style="71"/>
  </cols>
  <sheetData>
    <row r="1" spans="1:29" s="1" customFormat="1" ht="31.8" customHeight="1" x14ac:dyDescent="0.25">
      <c r="A1" s="253"/>
      <c r="B1" s="254"/>
      <c r="C1" s="255" t="s">
        <v>233</v>
      </c>
      <c r="D1" s="255"/>
      <c r="E1" s="244"/>
      <c r="F1" s="244"/>
      <c r="G1" s="244"/>
      <c r="H1" s="244"/>
      <c r="I1" s="244"/>
      <c r="J1" s="244"/>
      <c r="K1" s="244"/>
      <c r="L1" s="244"/>
      <c r="M1" s="244"/>
      <c r="N1" s="244"/>
      <c r="O1" s="244"/>
      <c r="P1" s="244"/>
      <c r="Q1" s="244"/>
      <c r="R1" s="244"/>
      <c r="S1" s="244"/>
      <c r="T1" s="244"/>
      <c r="U1" s="244"/>
      <c r="V1" s="244"/>
      <c r="W1" s="244"/>
      <c r="X1" s="244"/>
      <c r="Y1" s="244"/>
      <c r="Z1" s="244"/>
      <c r="AA1" s="244"/>
      <c r="AB1" s="244"/>
      <c r="AC1" s="245"/>
    </row>
    <row r="2" spans="1:29" s="84" customFormat="1" x14ac:dyDescent="0.3">
      <c r="A2" s="86" t="s">
        <v>193</v>
      </c>
      <c r="B2" s="86"/>
      <c r="C2" s="86"/>
      <c r="D2" s="86"/>
    </row>
    <row r="3" spans="1:29" s="84" customFormat="1" x14ac:dyDescent="0.3">
      <c r="A3" s="86" t="s">
        <v>192</v>
      </c>
      <c r="B3" s="86"/>
      <c r="C3" s="86"/>
      <c r="D3" s="86"/>
    </row>
    <row r="4" spans="1:29" s="84" customFormat="1" ht="6" customHeight="1" x14ac:dyDescent="0.3">
      <c r="A4" s="86"/>
      <c r="B4" s="86"/>
      <c r="C4" s="86"/>
      <c r="D4" s="86"/>
    </row>
    <row r="5" spans="1:29" s="259" customFormat="1" ht="15.6" x14ac:dyDescent="0.3">
      <c r="A5" s="257" t="s">
        <v>111</v>
      </c>
      <c r="B5" s="257" t="s">
        <v>191</v>
      </c>
      <c r="C5" s="258"/>
      <c r="D5" s="257" t="s">
        <v>194</v>
      </c>
    </row>
    <row r="6" spans="1:29" s="84" customFormat="1" x14ac:dyDescent="0.3">
      <c r="A6" s="256"/>
      <c r="B6" s="86"/>
      <c r="C6" s="86"/>
      <c r="D6" s="86"/>
    </row>
    <row r="7" spans="1:29" s="84" customFormat="1" x14ac:dyDescent="0.3">
      <c r="A7" s="256"/>
      <c r="B7" s="86"/>
      <c r="C7" s="86"/>
      <c r="D7" s="86"/>
    </row>
    <row r="8" spans="1:29" s="84" customFormat="1" x14ac:dyDescent="0.3">
      <c r="A8" s="256"/>
      <c r="B8" s="86"/>
      <c r="C8" s="86"/>
      <c r="D8" s="86"/>
    </row>
    <row r="9" spans="1:29" s="84" customFormat="1" x14ac:dyDescent="0.3">
      <c r="A9" s="256"/>
      <c r="B9" s="86"/>
      <c r="C9" s="86"/>
      <c r="D9" s="86"/>
    </row>
    <row r="10" spans="1:29" s="84" customFormat="1" x14ac:dyDescent="0.3">
      <c r="A10" s="256"/>
      <c r="B10" s="86"/>
      <c r="C10" s="86"/>
      <c r="D10" s="86"/>
    </row>
    <row r="11" spans="1:29" s="84" customFormat="1" x14ac:dyDescent="0.3">
      <c r="A11" s="256"/>
      <c r="B11" s="86"/>
      <c r="C11" s="86"/>
      <c r="D11" s="86"/>
    </row>
    <row r="12" spans="1:29" s="84" customFormat="1" x14ac:dyDescent="0.3">
      <c r="A12" s="256"/>
      <c r="B12" s="86"/>
      <c r="C12" s="86"/>
      <c r="D12" s="86"/>
    </row>
    <row r="13" spans="1:29" s="84" customFormat="1" x14ac:dyDescent="0.3">
      <c r="A13" s="256"/>
      <c r="B13" s="86"/>
      <c r="C13" s="86"/>
      <c r="D13" s="86"/>
    </row>
    <row r="14" spans="1:29" s="84" customFormat="1" x14ac:dyDescent="0.3">
      <c r="A14" s="256"/>
      <c r="B14" s="86"/>
      <c r="C14" s="86"/>
      <c r="D14" s="86"/>
    </row>
    <row r="15" spans="1:29" s="84" customFormat="1" x14ac:dyDescent="0.3">
      <c r="A15" s="256"/>
      <c r="B15" s="86"/>
      <c r="C15" s="86"/>
      <c r="D15" s="86"/>
    </row>
    <row r="16" spans="1:29" s="84" customFormat="1" x14ac:dyDescent="0.3">
      <c r="A16" s="256"/>
      <c r="B16" s="86"/>
      <c r="C16" s="86"/>
      <c r="D16" s="86"/>
    </row>
    <row r="17" spans="1:4" s="84" customFormat="1" x14ac:dyDescent="0.3">
      <c r="A17" s="256"/>
      <c r="B17" s="86"/>
      <c r="C17" s="86"/>
      <c r="D17" s="86"/>
    </row>
    <row r="18" spans="1:4" s="84" customFormat="1" x14ac:dyDescent="0.3">
      <c r="A18" s="256"/>
      <c r="B18" s="86"/>
      <c r="C18" s="86"/>
      <c r="D18" s="86"/>
    </row>
    <row r="19" spans="1:4" s="84" customFormat="1" x14ac:dyDescent="0.3">
      <c r="A19" s="256"/>
      <c r="B19" s="86"/>
      <c r="C19" s="86"/>
      <c r="D19" s="86"/>
    </row>
    <row r="20" spans="1:4" s="84" customFormat="1" x14ac:dyDescent="0.3">
      <c r="A20" s="256"/>
      <c r="B20" s="86"/>
      <c r="C20" s="86"/>
      <c r="D20" s="86"/>
    </row>
    <row r="21" spans="1:4" s="84" customFormat="1" x14ac:dyDescent="0.3">
      <c r="A21" s="256"/>
      <c r="B21" s="86"/>
      <c r="C21" s="86"/>
      <c r="D21" s="86"/>
    </row>
    <row r="22" spans="1:4" s="84" customFormat="1" x14ac:dyDescent="0.3">
      <c r="A22" s="256"/>
      <c r="B22" s="86"/>
      <c r="C22" s="86"/>
      <c r="D22" s="86"/>
    </row>
    <row r="23" spans="1:4" s="84" customFormat="1" x14ac:dyDescent="0.3">
      <c r="A23" s="256"/>
      <c r="B23" s="86"/>
      <c r="C23" s="86"/>
      <c r="D23" s="86"/>
    </row>
    <row r="24" spans="1:4" s="84" customFormat="1" x14ac:dyDescent="0.3">
      <c r="A24" s="256"/>
      <c r="B24" s="86"/>
      <c r="C24" s="86"/>
      <c r="D24" s="86"/>
    </row>
    <row r="25" spans="1:4" s="84" customFormat="1" x14ac:dyDescent="0.3">
      <c r="A25" s="256"/>
      <c r="B25" s="86"/>
      <c r="C25" s="86"/>
      <c r="D25" s="86"/>
    </row>
    <row r="26" spans="1:4" s="84" customFormat="1" x14ac:dyDescent="0.3">
      <c r="A26" s="256"/>
      <c r="B26" s="86"/>
      <c r="C26" s="86"/>
      <c r="D26" s="86"/>
    </row>
    <row r="27" spans="1:4" s="84" customFormat="1" x14ac:dyDescent="0.3">
      <c r="A27" s="256"/>
      <c r="B27" s="86"/>
      <c r="C27" s="86"/>
      <c r="D27" s="86"/>
    </row>
    <row r="28" spans="1:4" s="84" customFormat="1" x14ac:dyDescent="0.3">
      <c r="A28" s="256"/>
      <c r="B28" s="86"/>
      <c r="C28" s="86"/>
      <c r="D28" s="86"/>
    </row>
    <row r="29" spans="1:4" s="84" customFormat="1" x14ac:dyDescent="0.3">
      <c r="A29" s="256"/>
      <c r="B29" s="86"/>
      <c r="C29" s="86"/>
      <c r="D29" s="86"/>
    </row>
    <row r="30" spans="1:4" s="84" customFormat="1" x14ac:dyDescent="0.3">
      <c r="A30" s="256"/>
      <c r="B30" s="86"/>
      <c r="C30" s="86"/>
      <c r="D30" s="86"/>
    </row>
    <row r="31" spans="1:4" s="84" customFormat="1" x14ac:dyDescent="0.3">
      <c r="A31" s="256"/>
      <c r="B31" s="86"/>
      <c r="C31" s="86"/>
      <c r="D31" s="86"/>
    </row>
    <row r="32" spans="1:4" s="84" customFormat="1" x14ac:dyDescent="0.3">
      <c r="A32" s="256"/>
      <c r="B32" s="86"/>
      <c r="C32" s="86"/>
      <c r="D32" s="86"/>
    </row>
    <row r="33" spans="1:4" s="84" customFormat="1" x14ac:dyDescent="0.3">
      <c r="A33" s="256"/>
      <c r="B33" s="86"/>
      <c r="C33" s="86"/>
      <c r="D33" s="86"/>
    </row>
    <row r="34" spans="1:4" s="84" customFormat="1" x14ac:dyDescent="0.3">
      <c r="A34" s="256"/>
      <c r="B34" s="86"/>
      <c r="C34" s="86"/>
      <c r="D34" s="86"/>
    </row>
    <row r="35" spans="1:4" s="84" customFormat="1" x14ac:dyDescent="0.3">
      <c r="A35" s="256"/>
      <c r="B35" s="86"/>
      <c r="C35" s="86"/>
      <c r="D35" s="86"/>
    </row>
    <row r="36" spans="1:4" s="84" customFormat="1" x14ac:dyDescent="0.3">
      <c r="A36" s="256"/>
      <c r="B36" s="86"/>
      <c r="C36" s="86"/>
      <c r="D36" s="86"/>
    </row>
    <row r="37" spans="1:4" s="84" customFormat="1" x14ac:dyDescent="0.3">
      <c r="A37" s="256"/>
      <c r="B37" s="86"/>
      <c r="C37" s="86"/>
      <c r="D37" s="86"/>
    </row>
    <row r="38" spans="1:4" s="84" customFormat="1" x14ac:dyDescent="0.3">
      <c r="A38" s="256"/>
      <c r="B38" s="86"/>
      <c r="C38" s="86"/>
      <c r="D38" s="86"/>
    </row>
    <row r="39" spans="1:4" s="84" customFormat="1" x14ac:dyDescent="0.3">
      <c r="A39" s="256"/>
      <c r="B39" s="86"/>
      <c r="C39" s="86"/>
      <c r="D39" s="86"/>
    </row>
    <row r="40" spans="1:4" s="84" customFormat="1" x14ac:dyDescent="0.3">
      <c r="A40" s="256"/>
      <c r="B40" s="86"/>
      <c r="C40" s="86"/>
      <c r="D40" s="86"/>
    </row>
    <row r="41" spans="1:4" s="84" customFormat="1" x14ac:dyDescent="0.3">
      <c r="A41" s="256"/>
      <c r="B41" s="86"/>
      <c r="C41" s="86"/>
      <c r="D41" s="86"/>
    </row>
    <row r="42" spans="1:4" s="84" customFormat="1" x14ac:dyDescent="0.3">
      <c r="A42" s="256"/>
      <c r="B42" s="86"/>
      <c r="C42" s="86"/>
      <c r="D42" s="86"/>
    </row>
    <row r="43" spans="1:4" s="84" customFormat="1" x14ac:dyDescent="0.3">
      <c r="A43" s="256"/>
      <c r="B43" s="86"/>
      <c r="C43" s="86"/>
      <c r="D43" s="86"/>
    </row>
    <row r="44" spans="1:4" s="84" customFormat="1" x14ac:dyDescent="0.3">
      <c r="A44" s="256"/>
      <c r="B44" s="86"/>
      <c r="C44" s="86"/>
      <c r="D44" s="86"/>
    </row>
    <row r="45" spans="1:4" s="84" customFormat="1" x14ac:dyDescent="0.3">
      <c r="A45" s="256"/>
      <c r="B45" s="86"/>
      <c r="C45" s="86"/>
      <c r="D45" s="86"/>
    </row>
    <row r="46" spans="1:4" s="84" customFormat="1" x14ac:dyDescent="0.3">
      <c r="A46" s="256"/>
      <c r="B46" s="86"/>
      <c r="C46" s="86"/>
      <c r="D46" s="86"/>
    </row>
    <row r="47" spans="1:4" s="84" customFormat="1" x14ac:dyDescent="0.3">
      <c r="A47" s="256"/>
      <c r="B47" s="86"/>
      <c r="C47" s="86"/>
      <c r="D47" s="86"/>
    </row>
    <row r="48" spans="1:4" s="84" customFormat="1" x14ac:dyDescent="0.3">
      <c r="A48" s="256"/>
      <c r="B48" s="86"/>
      <c r="C48" s="86"/>
      <c r="D48" s="86"/>
    </row>
    <row r="49" spans="1:4" s="84" customFormat="1" x14ac:dyDescent="0.3">
      <c r="A49" s="256"/>
      <c r="B49" s="86"/>
      <c r="C49" s="86"/>
      <c r="D49" s="86"/>
    </row>
    <row r="50" spans="1:4" s="84" customFormat="1" x14ac:dyDescent="0.3">
      <c r="A50" s="256"/>
      <c r="B50" s="86"/>
      <c r="C50" s="86"/>
      <c r="D50" s="86"/>
    </row>
    <row r="51" spans="1:4" s="84" customFormat="1" x14ac:dyDescent="0.3">
      <c r="A51" s="256"/>
      <c r="B51" s="86"/>
      <c r="C51" s="86"/>
      <c r="D51" s="86"/>
    </row>
    <row r="52" spans="1:4" s="84" customFormat="1" x14ac:dyDescent="0.3">
      <c r="A52" s="256"/>
      <c r="B52" s="86"/>
      <c r="C52" s="86"/>
      <c r="D52" s="86"/>
    </row>
    <row r="53" spans="1:4" s="84" customFormat="1" x14ac:dyDescent="0.3">
      <c r="A53" s="256"/>
      <c r="B53" s="86"/>
      <c r="C53" s="86"/>
      <c r="D53" s="86"/>
    </row>
    <row r="54" spans="1:4" s="84" customFormat="1" x14ac:dyDescent="0.3">
      <c r="A54" s="256"/>
      <c r="B54" s="86"/>
      <c r="C54" s="86"/>
      <c r="D54" s="86"/>
    </row>
    <row r="55" spans="1:4" s="84" customFormat="1" x14ac:dyDescent="0.3">
      <c r="A55" s="256"/>
      <c r="B55" s="86"/>
      <c r="C55" s="86"/>
      <c r="D55" s="86"/>
    </row>
    <row r="56" spans="1:4" s="84" customFormat="1" x14ac:dyDescent="0.3">
      <c r="A56" s="256"/>
      <c r="B56" s="86"/>
      <c r="C56" s="86"/>
      <c r="D56" s="86"/>
    </row>
    <row r="57" spans="1:4" s="84" customFormat="1" x14ac:dyDescent="0.3">
      <c r="A57" s="256"/>
      <c r="B57" s="86"/>
      <c r="C57" s="86"/>
      <c r="D57" s="86"/>
    </row>
    <row r="58" spans="1:4" s="84" customFormat="1" x14ac:dyDescent="0.3">
      <c r="A58" s="256"/>
      <c r="B58" s="86"/>
      <c r="C58" s="86"/>
      <c r="D58" s="86"/>
    </row>
    <row r="59" spans="1:4" s="84" customFormat="1" x14ac:dyDescent="0.3">
      <c r="A59" s="256"/>
      <c r="B59" s="86"/>
      <c r="C59" s="86"/>
      <c r="D59" s="86"/>
    </row>
    <row r="60" spans="1:4" s="84" customFormat="1" x14ac:dyDescent="0.3">
      <c r="A60" s="256"/>
      <c r="B60" s="86"/>
      <c r="C60" s="86"/>
      <c r="D60" s="86"/>
    </row>
    <row r="61" spans="1:4" s="84" customFormat="1" x14ac:dyDescent="0.3">
      <c r="A61" s="256"/>
      <c r="B61" s="86"/>
      <c r="C61" s="86"/>
      <c r="D61" s="86"/>
    </row>
    <row r="62" spans="1:4" s="84" customFormat="1" x14ac:dyDescent="0.3">
      <c r="A62" s="256"/>
      <c r="B62" s="86"/>
      <c r="C62" s="86"/>
      <c r="D62" s="86"/>
    </row>
    <row r="63" spans="1:4" s="84" customFormat="1" x14ac:dyDescent="0.3">
      <c r="A63" s="256"/>
      <c r="B63" s="86"/>
      <c r="C63" s="86"/>
      <c r="D63" s="86"/>
    </row>
    <row r="64" spans="1:4" s="84" customFormat="1" x14ac:dyDescent="0.3">
      <c r="A64" s="256"/>
      <c r="B64" s="86"/>
      <c r="C64" s="86"/>
      <c r="D64" s="86"/>
    </row>
    <row r="65" spans="1:4" s="84" customFormat="1" x14ac:dyDescent="0.3">
      <c r="A65" s="256"/>
      <c r="B65" s="86"/>
      <c r="C65" s="86"/>
      <c r="D65" s="86"/>
    </row>
    <row r="66" spans="1:4" s="84" customFormat="1" x14ac:dyDescent="0.3">
      <c r="A66" s="256"/>
      <c r="B66" s="86"/>
      <c r="C66" s="86"/>
      <c r="D66" s="86"/>
    </row>
    <row r="67" spans="1:4" s="84" customFormat="1" x14ac:dyDescent="0.3">
      <c r="A67" s="256"/>
      <c r="B67" s="86"/>
      <c r="C67" s="86"/>
      <c r="D67" s="86"/>
    </row>
    <row r="68" spans="1:4" s="84" customFormat="1" x14ac:dyDescent="0.3">
      <c r="A68" s="256"/>
      <c r="B68" s="86"/>
      <c r="C68" s="86"/>
      <c r="D68" s="86"/>
    </row>
    <row r="69" spans="1:4" s="84" customFormat="1" x14ac:dyDescent="0.3">
      <c r="A69" s="256"/>
      <c r="B69" s="86"/>
      <c r="C69" s="86"/>
      <c r="D69" s="86"/>
    </row>
    <row r="70" spans="1:4" s="84" customFormat="1" x14ac:dyDescent="0.3">
      <c r="A70" s="256"/>
      <c r="B70" s="86"/>
      <c r="C70" s="86"/>
      <c r="D70" s="86"/>
    </row>
    <row r="71" spans="1:4" s="84" customFormat="1" x14ac:dyDescent="0.3">
      <c r="A71" s="256"/>
      <c r="B71" s="86"/>
      <c r="C71" s="86"/>
      <c r="D71" s="86"/>
    </row>
    <row r="72" spans="1:4" s="84" customFormat="1" x14ac:dyDescent="0.3">
      <c r="A72" s="256"/>
      <c r="B72" s="86"/>
      <c r="C72" s="86"/>
      <c r="D72" s="86"/>
    </row>
    <row r="73" spans="1:4" s="84" customFormat="1" x14ac:dyDescent="0.3">
      <c r="A73" s="256"/>
      <c r="B73" s="86"/>
      <c r="C73" s="86"/>
      <c r="D73" s="86"/>
    </row>
    <row r="74" spans="1:4" s="84" customFormat="1" x14ac:dyDescent="0.3">
      <c r="A74" s="256"/>
      <c r="B74" s="86"/>
      <c r="C74" s="86"/>
      <c r="D74" s="86"/>
    </row>
    <row r="75" spans="1:4" s="84" customFormat="1" x14ac:dyDescent="0.3">
      <c r="A75" s="256"/>
      <c r="B75" s="86"/>
      <c r="C75" s="86"/>
      <c r="D75" s="86"/>
    </row>
    <row r="76" spans="1:4" s="84" customFormat="1" x14ac:dyDescent="0.3">
      <c r="A76" s="256"/>
      <c r="B76" s="86"/>
      <c r="C76" s="86"/>
      <c r="D76" s="86"/>
    </row>
    <row r="77" spans="1:4" s="84" customFormat="1" x14ac:dyDescent="0.3">
      <c r="A77" s="256"/>
      <c r="B77" s="86"/>
      <c r="C77" s="86"/>
      <c r="D77" s="86"/>
    </row>
    <row r="78" spans="1:4" s="84" customFormat="1" x14ac:dyDescent="0.3">
      <c r="A78" s="256"/>
      <c r="B78" s="86"/>
      <c r="C78" s="86"/>
      <c r="D78" s="86"/>
    </row>
    <row r="79" spans="1:4" s="84" customFormat="1" x14ac:dyDescent="0.3">
      <c r="A79" s="256"/>
      <c r="B79" s="86"/>
      <c r="C79" s="86"/>
      <c r="D79" s="86"/>
    </row>
    <row r="80" spans="1:4" s="84" customFormat="1" x14ac:dyDescent="0.3">
      <c r="A80" s="256"/>
      <c r="B80" s="86"/>
      <c r="C80" s="86"/>
      <c r="D80" s="86"/>
    </row>
    <row r="81" spans="1:4" s="84" customFormat="1" x14ac:dyDescent="0.3">
      <c r="A81" s="256"/>
      <c r="B81" s="86"/>
      <c r="C81" s="86"/>
      <c r="D81" s="86"/>
    </row>
    <row r="82" spans="1:4" s="84" customFormat="1" x14ac:dyDescent="0.3">
      <c r="A82" s="256"/>
      <c r="B82" s="86"/>
      <c r="C82" s="86"/>
      <c r="D82" s="86"/>
    </row>
    <row r="83" spans="1:4" s="84" customFormat="1" x14ac:dyDescent="0.3">
      <c r="A83" s="256"/>
      <c r="B83" s="86"/>
      <c r="C83" s="86"/>
      <c r="D83" s="86"/>
    </row>
    <row r="84" spans="1:4" s="84" customFormat="1" x14ac:dyDescent="0.3">
      <c r="A84" s="256"/>
      <c r="B84" s="86"/>
      <c r="C84" s="86"/>
      <c r="D84" s="86"/>
    </row>
    <row r="85" spans="1:4" s="84" customFormat="1" x14ac:dyDescent="0.3">
      <c r="A85" s="256"/>
      <c r="B85" s="86"/>
      <c r="C85" s="86"/>
      <c r="D85" s="86"/>
    </row>
    <row r="86" spans="1:4" s="84" customFormat="1" x14ac:dyDescent="0.3">
      <c r="A86" s="256"/>
      <c r="B86" s="86"/>
      <c r="C86" s="86"/>
      <c r="D86" s="86"/>
    </row>
    <row r="87" spans="1:4" s="84" customFormat="1" x14ac:dyDescent="0.3">
      <c r="A87" s="256"/>
      <c r="B87" s="86"/>
      <c r="C87" s="86"/>
      <c r="D87" s="86"/>
    </row>
    <row r="88" spans="1:4" s="84" customFormat="1" x14ac:dyDescent="0.3">
      <c r="A88" s="256"/>
      <c r="B88" s="86"/>
      <c r="C88" s="86"/>
      <c r="D88" s="86"/>
    </row>
    <row r="89" spans="1:4" s="84" customFormat="1" x14ac:dyDescent="0.3">
      <c r="A89" s="256"/>
      <c r="B89" s="86"/>
      <c r="C89" s="86"/>
      <c r="D89" s="86"/>
    </row>
    <row r="90" spans="1:4" s="84" customFormat="1" x14ac:dyDescent="0.3">
      <c r="A90" s="256"/>
      <c r="B90" s="86"/>
      <c r="C90" s="86"/>
      <c r="D90" s="86"/>
    </row>
    <row r="91" spans="1:4" s="84" customFormat="1" x14ac:dyDescent="0.3">
      <c r="A91" s="256"/>
      <c r="B91" s="86"/>
      <c r="C91" s="86"/>
      <c r="D91" s="86"/>
    </row>
    <row r="92" spans="1:4" s="84" customFormat="1" x14ac:dyDescent="0.3">
      <c r="A92" s="256"/>
      <c r="B92" s="86"/>
      <c r="C92" s="86"/>
      <c r="D92" s="86"/>
    </row>
    <row r="93" spans="1:4" s="84" customFormat="1" x14ac:dyDescent="0.3">
      <c r="A93" s="256"/>
      <c r="B93" s="86"/>
      <c r="C93" s="86"/>
      <c r="D93" s="86"/>
    </row>
    <row r="94" spans="1:4" s="84" customFormat="1" x14ac:dyDescent="0.3">
      <c r="A94" s="256"/>
      <c r="B94" s="86"/>
      <c r="C94" s="86"/>
      <c r="D94" s="86"/>
    </row>
    <row r="95" spans="1:4" s="84" customFormat="1" x14ac:dyDescent="0.3">
      <c r="A95" s="256"/>
      <c r="B95" s="86"/>
      <c r="C95" s="86"/>
      <c r="D95" s="86"/>
    </row>
    <row r="96" spans="1:4" s="84" customFormat="1" x14ac:dyDescent="0.3">
      <c r="A96" s="256"/>
      <c r="B96" s="86"/>
      <c r="C96" s="86"/>
      <c r="D96" s="86"/>
    </row>
    <row r="97" spans="1:4" s="84" customFormat="1" x14ac:dyDescent="0.3">
      <c r="A97" s="256"/>
      <c r="B97" s="86"/>
      <c r="C97" s="86"/>
      <c r="D97" s="86"/>
    </row>
    <row r="98" spans="1:4" s="84" customFormat="1" x14ac:dyDescent="0.3">
      <c r="A98" s="256"/>
      <c r="B98" s="86"/>
      <c r="C98" s="86"/>
      <c r="D98" s="86"/>
    </row>
    <row r="99" spans="1:4" s="84" customFormat="1" x14ac:dyDescent="0.3">
      <c r="A99" s="256"/>
      <c r="B99" s="86"/>
      <c r="C99" s="86"/>
      <c r="D99" s="86"/>
    </row>
    <row r="100" spans="1:4" s="84" customFormat="1" x14ac:dyDescent="0.3">
      <c r="A100" s="256"/>
      <c r="B100" s="86"/>
      <c r="C100" s="86"/>
      <c r="D100" s="86"/>
    </row>
    <row r="101" spans="1:4" s="84" customFormat="1" x14ac:dyDescent="0.3">
      <c r="A101" s="256"/>
      <c r="B101" s="86"/>
      <c r="C101" s="86"/>
      <c r="D101" s="86"/>
    </row>
    <row r="102" spans="1:4" s="84" customFormat="1" x14ac:dyDescent="0.3">
      <c r="A102" s="256"/>
      <c r="B102" s="86"/>
      <c r="C102" s="86"/>
      <c r="D102" s="86"/>
    </row>
    <row r="103" spans="1:4" s="84" customFormat="1" x14ac:dyDescent="0.3">
      <c r="A103" s="256"/>
      <c r="B103" s="86"/>
      <c r="C103" s="86"/>
      <c r="D103" s="86"/>
    </row>
    <row r="104" spans="1:4" s="84" customFormat="1" x14ac:dyDescent="0.3">
      <c r="A104" s="256"/>
      <c r="B104" s="86"/>
      <c r="C104" s="86"/>
      <c r="D104" s="86"/>
    </row>
    <row r="105" spans="1:4" s="84" customFormat="1" x14ac:dyDescent="0.3">
      <c r="A105" s="256"/>
      <c r="B105" s="86"/>
      <c r="C105" s="86"/>
      <c r="D105" s="86"/>
    </row>
    <row r="106" spans="1:4" s="84" customFormat="1" x14ac:dyDescent="0.3">
      <c r="A106" s="256"/>
      <c r="B106" s="86"/>
      <c r="C106" s="86"/>
      <c r="D106" s="86"/>
    </row>
    <row r="107" spans="1:4" s="84" customFormat="1" x14ac:dyDescent="0.3">
      <c r="A107" s="256"/>
      <c r="B107" s="86"/>
      <c r="C107" s="86"/>
      <c r="D107" s="86"/>
    </row>
    <row r="108" spans="1:4" s="84" customFormat="1" x14ac:dyDescent="0.3">
      <c r="A108" s="256"/>
      <c r="B108" s="86"/>
      <c r="C108" s="86"/>
      <c r="D108" s="86"/>
    </row>
    <row r="109" spans="1:4" s="84" customFormat="1" x14ac:dyDescent="0.3">
      <c r="A109" s="256"/>
      <c r="B109" s="86"/>
      <c r="C109" s="86"/>
      <c r="D109" s="86"/>
    </row>
    <row r="110" spans="1:4" s="84" customFormat="1" x14ac:dyDescent="0.3">
      <c r="A110" s="256"/>
      <c r="B110" s="86"/>
      <c r="C110" s="86"/>
      <c r="D110" s="86"/>
    </row>
    <row r="111" spans="1:4" s="84" customFormat="1" x14ac:dyDescent="0.3">
      <c r="A111" s="256"/>
      <c r="B111" s="86"/>
      <c r="C111" s="86"/>
      <c r="D111" s="86"/>
    </row>
    <row r="112" spans="1:4" s="84" customFormat="1" x14ac:dyDescent="0.3">
      <c r="A112" s="256"/>
      <c r="B112" s="86"/>
      <c r="C112" s="86"/>
      <c r="D112" s="86"/>
    </row>
    <row r="113" spans="1:4" s="84" customFormat="1" x14ac:dyDescent="0.3">
      <c r="A113" s="256"/>
      <c r="B113" s="86"/>
      <c r="C113" s="86"/>
      <c r="D113" s="86"/>
    </row>
    <row r="114" spans="1:4" s="84" customFormat="1" x14ac:dyDescent="0.3">
      <c r="A114" s="256"/>
      <c r="B114" s="86"/>
      <c r="C114" s="86"/>
      <c r="D114" s="86"/>
    </row>
    <row r="115" spans="1:4" s="84" customFormat="1" x14ac:dyDescent="0.3">
      <c r="A115" s="256"/>
      <c r="B115" s="86"/>
      <c r="C115" s="86"/>
      <c r="D115" s="86"/>
    </row>
    <row r="116" spans="1:4" s="84" customFormat="1" x14ac:dyDescent="0.3">
      <c r="A116" s="256"/>
      <c r="B116" s="86"/>
      <c r="C116" s="86"/>
      <c r="D116" s="86"/>
    </row>
    <row r="117" spans="1:4" s="84" customFormat="1" x14ac:dyDescent="0.3">
      <c r="A117" s="256"/>
      <c r="B117" s="86"/>
      <c r="C117" s="86"/>
      <c r="D117" s="86"/>
    </row>
    <row r="118" spans="1:4" s="84" customFormat="1" x14ac:dyDescent="0.3">
      <c r="A118" s="256"/>
      <c r="B118" s="86"/>
      <c r="C118" s="86"/>
      <c r="D118" s="86"/>
    </row>
    <row r="119" spans="1:4" s="84" customFormat="1" x14ac:dyDescent="0.3">
      <c r="A119" s="256"/>
      <c r="B119" s="86"/>
      <c r="C119" s="86"/>
      <c r="D119" s="86"/>
    </row>
    <row r="120" spans="1:4" s="84" customFormat="1" x14ac:dyDescent="0.3">
      <c r="A120" s="256"/>
      <c r="B120" s="86"/>
      <c r="C120" s="86"/>
      <c r="D120" s="86"/>
    </row>
    <row r="121" spans="1:4" s="84" customFormat="1" x14ac:dyDescent="0.3">
      <c r="A121" s="256"/>
      <c r="B121" s="86"/>
      <c r="C121" s="86"/>
      <c r="D121" s="86"/>
    </row>
    <row r="122" spans="1:4" s="84" customFormat="1" x14ac:dyDescent="0.3">
      <c r="A122" s="256"/>
      <c r="B122" s="86"/>
      <c r="C122" s="86"/>
      <c r="D122" s="86"/>
    </row>
    <row r="123" spans="1:4" s="84" customFormat="1" x14ac:dyDescent="0.3">
      <c r="A123" s="256"/>
      <c r="B123" s="86"/>
      <c r="C123" s="86"/>
      <c r="D123" s="86"/>
    </row>
    <row r="124" spans="1:4" s="84" customFormat="1" x14ac:dyDescent="0.3">
      <c r="A124" s="256"/>
      <c r="B124" s="86"/>
      <c r="C124" s="86"/>
      <c r="D124" s="86"/>
    </row>
    <row r="125" spans="1:4" s="84" customFormat="1" x14ac:dyDescent="0.3">
      <c r="A125" s="256"/>
      <c r="B125" s="86"/>
      <c r="C125" s="86"/>
      <c r="D125" s="86"/>
    </row>
    <row r="126" spans="1:4" s="84" customFormat="1" x14ac:dyDescent="0.3">
      <c r="A126" s="256"/>
      <c r="B126" s="86"/>
      <c r="C126" s="86"/>
      <c r="D126" s="86"/>
    </row>
    <row r="127" spans="1:4" s="84" customFormat="1" x14ac:dyDescent="0.3">
      <c r="A127" s="256"/>
      <c r="B127" s="86"/>
      <c r="C127" s="86"/>
      <c r="D127" s="86"/>
    </row>
    <row r="128" spans="1:4" s="84" customFormat="1" x14ac:dyDescent="0.3">
      <c r="A128" s="256"/>
      <c r="B128" s="86"/>
      <c r="C128" s="86"/>
      <c r="D128" s="86"/>
    </row>
    <row r="129" spans="1:4" s="84" customFormat="1" x14ac:dyDescent="0.3">
      <c r="A129" s="256"/>
      <c r="B129" s="86"/>
      <c r="C129" s="86"/>
      <c r="D129" s="86"/>
    </row>
    <row r="130" spans="1:4" s="84" customFormat="1" x14ac:dyDescent="0.3">
      <c r="A130" s="256"/>
      <c r="B130" s="86"/>
      <c r="C130" s="86"/>
      <c r="D130" s="86"/>
    </row>
    <row r="131" spans="1:4" s="84" customFormat="1" x14ac:dyDescent="0.3">
      <c r="A131" s="256"/>
      <c r="B131" s="86"/>
      <c r="C131" s="86"/>
      <c r="D131" s="86"/>
    </row>
    <row r="132" spans="1:4" s="84" customFormat="1" x14ac:dyDescent="0.3">
      <c r="A132" s="256"/>
      <c r="B132" s="86"/>
      <c r="C132" s="86"/>
      <c r="D132" s="86"/>
    </row>
    <row r="133" spans="1:4" s="84" customFormat="1" x14ac:dyDescent="0.3">
      <c r="A133" s="256"/>
      <c r="B133" s="86"/>
      <c r="C133" s="86"/>
      <c r="D133" s="86"/>
    </row>
    <row r="134" spans="1:4" s="84" customFormat="1" x14ac:dyDescent="0.3">
      <c r="A134" s="256"/>
      <c r="B134" s="86"/>
      <c r="C134" s="86"/>
      <c r="D134" s="86"/>
    </row>
    <row r="135" spans="1:4" s="84" customFormat="1" x14ac:dyDescent="0.3">
      <c r="A135" s="256"/>
      <c r="B135" s="86"/>
      <c r="C135" s="86"/>
      <c r="D135" s="86"/>
    </row>
    <row r="136" spans="1:4" s="84" customFormat="1" x14ac:dyDescent="0.3">
      <c r="A136" s="256"/>
      <c r="B136" s="86"/>
      <c r="C136" s="86"/>
      <c r="D136" s="86"/>
    </row>
    <row r="137" spans="1:4" s="84" customFormat="1" x14ac:dyDescent="0.3">
      <c r="A137" s="256"/>
      <c r="B137" s="86"/>
      <c r="C137" s="86"/>
      <c r="D137" s="86"/>
    </row>
    <row r="138" spans="1:4" s="84" customFormat="1" x14ac:dyDescent="0.3">
      <c r="A138" s="256"/>
      <c r="B138" s="86"/>
      <c r="C138" s="86"/>
      <c r="D138" s="86"/>
    </row>
    <row r="139" spans="1:4" s="84" customFormat="1" x14ac:dyDescent="0.3">
      <c r="A139" s="256"/>
      <c r="B139" s="86"/>
      <c r="C139" s="86"/>
      <c r="D139" s="86"/>
    </row>
    <row r="140" spans="1:4" s="84" customFormat="1" x14ac:dyDescent="0.3">
      <c r="A140" s="256"/>
      <c r="B140" s="86"/>
      <c r="C140" s="86"/>
      <c r="D140" s="86"/>
    </row>
    <row r="141" spans="1:4" s="84" customFormat="1" x14ac:dyDescent="0.3">
      <c r="A141" s="256"/>
      <c r="B141" s="86"/>
      <c r="C141" s="86"/>
      <c r="D141" s="86"/>
    </row>
    <row r="142" spans="1:4" s="84" customFormat="1" x14ac:dyDescent="0.3">
      <c r="A142" s="256"/>
      <c r="B142" s="86"/>
      <c r="C142" s="86"/>
      <c r="D142" s="86"/>
    </row>
    <row r="143" spans="1:4" s="84" customFormat="1" x14ac:dyDescent="0.3">
      <c r="A143" s="256"/>
      <c r="B143" s="86"/>
      <c r="C143" s="86"/>
      <c r="D143" s="86"/>
    </row>
    <row r="144" spans="1:4" s="84" customFormat="1" x14ac:dyDescent="0.3">
      <c r="A144" s="256"/>
      <c r="B144" s="86"/>
      <c r="C144" s="86"/>
      <c r="D144" s="86"/>
    </row>
    <row r="145" spans="1:4" s="84" customFormat="1" x14ac:dyDescent="0.3">
      <c r="A145" s="256"/>
      <c r="B145" s="86"/>
      <c r="C145" s="86"/>
      <c r="D145" s="86"/>
    </row>
    <row r="146" spans="1:4" s="84" customFormat="1" x14ac:dyDescent="0.3">
      <c r="A146" s="256"/>
      <c r="B146" s="86"/>
      <c r="C146" s="86"/>
      <c r="D146" s="86"/>
    </row>
    <row r="147" spans="1:4" s="84" customFormat="1" x14ac:dyDescent="0.3">
      <c r="A147" s="256"/>
      <c r="B147" s="86"/>
      <c r="C147" s="86"/>
      <c r="D147" s="86"/>
    </row>
    <row r="148" spans="1:4" s="84" customFormat="1" x14ac:dyDescent="0.3">
      <c r="A148" s="256"/>
      <c r="B148" s="86"/>
      <c r="C148" s="86"/>
      <c r="D148" s="86"/>
    </row>
    <row r="149" spans="1:4" s="84" customFormat="1" x14ac:dyDescent="0.3">
      <c r="A149" s="256"/>
      <c r="B149" s="86"/>
      <c r="C149" s="86"/>
      <c r="D149" s="86"/>
    </row>
    <row r="150" spans="1:4" s="84" customFormat="1" x14ac:dyDescent="0.3">
      <c r="A150" s="256"/>
      <c r="B150" s="86"/>
      <c r="C150" s="86"/>
      <c r="D150" s="86"/>
    </row>
    <row r="151" spans="1:4" s="84" customFormat="1" x14ac:dyDescent="0.3">
      <c r="A151" s="256"/>
      <c r="B151" s="86"/>
      <c r="C151" s="86"/>
      <c r="D151" s="86"/>
    </row>
    <row r="152" spans="1:4" s="84" customFormat="1" x14ac:dyDescent="0.3">
      <c r="A152" s="256"/>
      <c r="B152" s="86"/>
      <c r="C152" s="86"/>
      <c r="D152" s="86"/>
    </row>
    <row r="153" spans="1:4" s="84" customFormat="1" x14ac:dyDescent="0.3">
      <c r="A153" s="256"/>
      <c r="B153" s="86"/>
      <c r="C153" s="86"/>
      <c r="D153" s="86"/>
    </row>
    <row r="154" spans="1:4" s="84" customFormat="1" x14ac:dyDescent="0.3">
      <c r="A154" s="256"/>
      <c r="B154" s="86"/>
      <c r="C154" s="86"/>
      <c r="D154" s="86"/>
    </row>
    <row r="155" spans="1:4" s="84" customFormat="1" x14ac:dyDescent="0.3">
      <c r="A155" s="256"/>
      <c r="B155" s="86"/>
      <c r="C155" s="86"/>
      <c r="D155" s="86"/>
    </row>
    <row r="156" spans="1:4" s="84" customFormat="1" x14ac:dyDescent="0.3">
      <c r="A156" s="256"/>
      <c r="B156" s="86"/>
      <c r="C156" s="86"/>
      <c r="D156" s="86"/>
    </row>
    <row r="157" spans="1:4" s="84" customFormat="1" x14ac:dyDescent="0.3">
      <c r="A157" s="256"/>
      <c r="B157" s="86"/>
      <c r="C157" s="86"/>
      <c r="D157" s="86"/>
    </row>
    <row r="158" spans="1:4" s="84" customFormat="1" x14ac:dyDescent="0.3">
      <c r="A158" s="256"/>
      <c r="B158" s="86"/>
      <c r="C158" s="86"/>
      <c r="D158" s="86"/>
    </row>
    <row r="159" spans="1:4" s="84" customFormat="1" x14ac:dyDescent="0.3">
      <c r="A159" s="256"/>
      <c r="B159" s="86"/>
      <c r="C159" s="86"/>
      <c r="D159" s="86"/>
    </row>
    <row r="160" spans="1:4" s="84" customFormat="1" x14ac:dyDescent="0.3">
      <c r="A160" s="256"/>
      <c r="B160" s="86"/>
      <c r="C160" s="86"/>
      <c r="D160" s="86"/>
    </row>
    <row r="161" spans="1:4" s="84" customFormat="1" x14ac:dyDescent="0.3">
      <c r="A161" s="256"/>
      <c r="B161" s="86"/>
      <c r="C161" s="86"/>
      <c r="D161" s="86"/>
    </row>
    <row r="162" spans="1:4" s="84" customFormat="1" x14ac:dyDescent="0.3">
      <c r="A162" s="256"/>
      <c r="B162" s="86"/>
      <c r="C162" s="86"/>
      <c r="D162" s="86"/>
    </row>
    <row r="163" spans="1:4" s="84" customFormat="1" x14ac:dyDescent="0.3">
      <c r="A163" s="256"/>
      <c r="B163" s="86"/>
      <c r="C163" s="86"/>
      <c r="D163" s="86"/>
    </row>
    <row r="164" spans="1:4" s="84" customFormat="1" x14ac:dyDescent="0.3">
      <c r="A164" s="256"/>
      <c r="B164" s="86"/>
      <c r="C164" s="86"/>
      <c r="D164" s="86"/>
    </row>
    <row r="165" spans="1:4" s="84" customFormat="1" x14ac:dyDescent="0.3">
      <c r="A165" s="256"/>
      <c r="B165" s="86"/>
      <c r="C165" s="86"/>
      <c r="D165" s="86"/>
    </row>
    <row r="166" spans="1:4" s="84" customFormat="1" x14ac:dyDescent="0.3">
      <c r="A166" s="256"/>
      <c r="B166" s="86"/>
      <c r="C166" s="86"/>
      <c r="D166" s="86"/>
    </row>
    <row r="167" spans="1:4" s="84" customFormat="1" x14ac:dyDescent="0.3">
      <c r="A167" s="256"/>
      <c r="B167" s="86"/>
      <c r="C167" s="86"/>
      <c r="D167" s="86"/>
    </row>
    <row r="168" spans="1:4" s="84" customFormat="1" x14ac:dyDescent="0.3">
      <c r="A168" s="256"/>
      <c r="B168" s="86"/>
      <c r="C168" s="86"/>
      <c r="D168" s="86"/>
    </row>
    <row r="169" spans="1:4" s="84" customFormat="1" x14ac:dyDescent="0.3">
      <c r="A169" s="256"/>
      <c r="B169" s="86"/>
      <c r="C169" s="86"/>
      <c r="D169" s="86"/>
    </row>
    <row r="170" spans="1:4" s="84" customFormat="1" x14ac:dyDescent="0.3">
      <c r="A170" s="256"/>
      <c r="B170" s="86"/>
      <c r="C170" s="86"/>
      <c r="D170" s="86"/>
    </row>
    <row r="171" spans="1:4" s="84" customFormat="1" x14ac:dyDescent="0.3">
      <c r="A171" s="256"/>
      <c r="B171" s="86"/>
      <c r="C171" s="86"/>
      <c r="D171" s="86"/>
    </row>
    <row r="172" spans="1:4" s="84" customFormat="1" x14ac:dyDescent="0.3">
      <c r="A172" s="256"/>
      <c r="B172" s="86"/>
      <c r="C172" s="86"/>
      <c r="D172" s="86"/>
    </row>
    <row r="173" spans="1:4" s="84" customFormat="1" x14ac:dyDescent="0.3">
      <c r="A173" s="256"/>
      <c r="B173" s="86"/>
      <c r="C173" s="86"/>
      <c r="D173" s="86"/>
    </row>
    <row r="174" spans="1:4" s="84" customFormat="1" x14ac:dyDescent="0.3">
      <c r="A174" s="256"/>
      <c r="B174" s="86"/>
      <c r="C174" s="86"/>
      <c r="D174" s="86"/>
    </row>
    <row r="175" spans="1:4" s="84" customFormat="1" x14ac:dyDescent="0.3">
      <c r="A175" s="256"/>
      <c r="B175" s="86"/>
      <c r="C175" s="86"/>
      <c r="D175" s="86"/>
    </row>
    <row r="176" spans="1:4" s="84" customFormat="1" x14ac:dyDescent="0.3">
      <c r="A176" s="256"/>
      <c r="B176" s="86"/>
      <c r="C176" s="86"/>
      <c r="D176" s="86"/>
    </row>
    <row r="177" spans="1:4" s="84" customFormat="1" x14ac:dyDescent="0.3">
      <c r="A177" s="256"/>
      <c r="B177" s="86"/>
      <c r="C177" s="86"/>
      <c r="D177" s="86"/>
    </row>
    <row r="178" spans="1:4" s="84" customFormat="1" x14ac:dyDescent="0.3">
      <c r="A178" s="256"/>
      <c r="B178" s="86"/>
      <c r="C178" s="86"/>
      <c r="D178" s="86"/>
    </row>
    <row r="179" spans="1:4" s="84" customFormat="1" x14ac:dyDescent="0.3">
      <c r="A179" s="256"/>
      <c r="B179" s="86"/>
      <c r="C179" s="86"/>
      <c r="D179" s="86"/>
    </row>
    <row r="180" spans="1:4" s="84" customFormat="1" x14ac:dyDescent="0.3">
      <c r="A180" s="256"/>
      <c r="B180" s="86"/>
      <c r="C180" s="86"/>
      <c r="D180" s="86"/>
    </row>
    <row r="181" spans="1:4" s="84" customFormat="1" x14ac:dyDescent="0.3">
      <c r="A181" s="256"/>
      <c r="B181" s="86"/>
      <c r="C181" s="86"/>
      <c r="D181" s="86"/>
    </row>
    <row r="182" spans="1:4" s="84" customFormat="1" x14ac:dyDescent="0.3">
      <c r="A182" s="256"/>
      <c r="B182" s="86"/>
      <c r="C182" s="86"/>
      <c r="D182" s="86"/>
    </row>
    <row r="183" spans="1:4" s="84" customFormat="1" x14ac:dyDescent="0.3">
      <c r="A183" s="256"/>
      <c r="B183" s="86"/>
      <c r="C183" s="86"/>
      <c r="D183" s="86"/>
    </row>
    <row r="184" spans="1:4" s="84" customFormat="1" x14ac:dyDescent="0.3">
      <c r="A184" s="256"/>
      <c r="B184" s="86"/>
      <c r="C184" s="86"/>
      <c r="D184" s="86"/>
    </row>
    <row r="185" spans="1:4" s="84" customFormat="1" x14ac:dyDescent="0.3">
      <c r="A185" s="256"/>
      <c r="B185" s="86"/>
      <c r="C185" s="86"/>
      <c r="D185" s="86"/>
    </row>
    <row r="186" spans="1:4" s="84" customFormat="1" x14ac:dyDescent="0.3">
      <c r="A186" s="256"/>
      <c r="B186" s="86"/>
      <c r="C186" s="86"/>
      <c r="D186" s="86"/>
    </row>
    <row r="187" spans="1:4" s="84" customFormat="1" x14ac:dyDescent="0.3">
      <c r="A187" s="256"/>
      <c r="B187" s="86"/>
      <c r="C187" s="86"/>
      <c r="D187" s="86"/>
    </row>
    <row r="188" spans="1:4" s="84" customFormat="1" x14ac:dyDescent="0.3">
      <c r="A188" s="256"/>
      <c r="B188" s="86"/>
      <c r="C188" s="86"/>
      <c r="D188" s="86"/>
    </row>
    <row r="189" spans="1:4" s="84" customFormat="1" x14ac:dyDescent="0.3">
      <c r="A189" s="256"/>
      <c r="B189" s="86"/>
      <c r="C189" s="86"/>
      <c r="D189" s="86"/>
    </row>
    <row r="190" spans="1:4" s="84" customFormat="1" x14ac:dyDescent="0.3">
      <c r="A190" s="256"/>
      <c r="B190" s="86"/>
      <c r="C190" s="86"/>
      <c r="D190" s="86"/>
    </row>
    <row r="191" spans="1:4" s="84" customFormat="1" x14ac:dyDescent="0.3">
      <c r="A191" s="256"/>
      <c r="B191" s="86"/>
      <c r="C191" s="86"/>
      <c r="D191" s="86"/>
    </row>
    <row r="192" spans="1:4" s="84" customFormat="1" x14ac:dyDescent="0.3">
      <c r="A192" s="256"/>
      <c r="B192" s="86"/>
      <c r="C192" s="86"/>
      <c r="D192" s="86"/>
    </row>
    <row r="193" spans="1:4" s="84" customFormat="1" x14ac:dyDescent="0.3">
      <c r="A193" s="256"/>
      <c r="B193" s="86"/>
      <c r="C193" s="86"/>
      <c r="D193" s="86"/>
    </row>
    <row r="194" spans="1:4" s="84" customFormat="1" x14ac:dyDescent="0.3">
      <c r="A194" s="256"/>
      <c r="B194" s="86"/>
      <c r="C194" s="86"/>
      <c r="D194" s="86"/>
    </row>
    <row r="195" spans="1:4" s="84" customFormat="1" x14ac:dyDescent="0.3">
      <c r="A195" s="256"/>
      <c r="B195" s="86"/>
      <c r="C195" s="86"/>
      <c r="D195" s="86"/>
    </row>
    <row r="196" spans="1:4" s="84" customFormat="1" x14ac:dyDescent="0.3">
      <c r="A196" s="256"/>
      <c r="B196" s="86"/>
      <c r="C196" s="86"/>
      <c r="D196" s="86"/>
    </row>
    <row r="197" spans="1:4" s="84" customFormat="1" x14ac:dyDescent="0.3">
      <c r="A197" s="256"/>
      <c r="B197" s="86"/>
      <c r="C197" s="86"/>
      <c r="D197" s="86"/>
    </row>
    <row r="198" spans="1:4" s="84" customFormat="1" x14ac:dyDescent="0.3">
      <c r="A198" s="256"/>
      <c r="B198" s="86"/>
      <c r="C198" s="86"/>
      <c r="D198" s="86"/>
    </row>
    <row r="199" spans="1:4" s="84" customFormat="1" x14ac:dyDescent="0.3">
      <c r="A199" s="256"/>
      <c r="B199" s="86"/>
      <c r="C199" s="86"/>
      <c r="D199" s="86"/>
    </row>
    <row r="200" spans="1:4" s="84" customFormat="1" x14ac:dyDescent="0.3">
      <c r="A200" s="256"/>
      <c r="B200" s="86"/>
      <c r="C200" s="86"/>
      <c r="D200" s="86"/>
    </row>
    <row r="201" spans="1:4" s="84" customFormat="1" x14ac:dyDescent="0.3">
      <c r="A201" s="256"/>
      <c r="B201" s="86"/>
      <c r="C201" s="86"/>
      <c r="D201" s="86"/>
    </row>
    <row r="202" spans="1:4" s="84" customFormat="1" x14ac:dyDescent="0.3">
      <c r="A202" s="256"/>
      <c r="B202" s="86"/>
      <c r="C202" s="86"/>
      <c r="D202" s="86"/>
    </row>
    <row r="203" spans="1:4" s="84" customFormat="1" x14ac:dyDescent="0.3">
      <c r="A203" s="256"/>
      <c r="B203" s="86"/>
      <c r="C203" s="86"/>
      <c r="D203" s="86"/>
    </row>
    <row r="204" spans="1:4" s="84" customFormat="1" x14ac:dyDescent="0.3">
      <c r="A204" s="256"/>
      <c r="B204" s="86"/>
      <c r="C204" s="86"/>
      <c r="D204" s="86"/>
    </row>
    <row r="205" spans="1:4" s="84" customFormat="1" x14ac:dyDescent="0.3">
      <c r="A205" s="256"/>
      <c r="B205" s="86"/>
      <c r="C205" s="86"/>
      <c r="D205" s="86"/>
    </row>
    <row r="206" spans="1:4" s="84" customFormat="1" x14ac:dyDescent="0.3">
      <c r="A206" s="256"/>
      <c r="B206" s="86"/>
      <c r="C206" s="86"/>
      <c r="D206" s="86"/>
    </row>
    <row r="207" spans="1:4" s="84" customFormat="1" x14ac:dyDescent="0.3">
      <c r="A207" s="256"/>
      <c r="B207" s="86"/>
      <c r="C207" s="86"/>
      <c r="D207" s="86"/>
    </row>
    <row r="208" spans="1:4" s="84" customFormat="1" x14ac:dyDescent="0.3">
      <c r="A208" s="256"/>
      <c r="B208" s="86"/>
      <c r="C208" s="86"/>
      <c r="D208" s="86"/>
    </row>
    <row r="209" spans="1:4" s="84" customFormat="1" x14ac:dyDescent="0.3">
      <c r="A209" s="256"/>
      <c r="B209" s="86"/>
      <c r="C209" s="86"/>
      <c r="D209" s="86"/>
    </row>
    <row r="210" spans="1:4" s="84" customFormat="1" x14ac:dyDescent="0.3">
      <c r="A210" s="256"/>
      <c r="B210" s="86"/>
      <c r="C210" s="86"/>
      <c r="D210" s="86"/>
    </row>
    <row r="211" spans="1:4" s="84" customFormat="1" x14ac:dyDescent="0.3">
      <c r="A211" s="256"/>
      <c r="B211" s="86"/>
      <c r="C211" s="86"/>
      <c r="D211" s="86"/>
    </row>
    <row r="212" spans="1:4" s="84" customFormat="1" x14ac:dyDescent="0.3">
      <c r="A212" s="256"/>
      <c r="B212" s="86"/>
      <c r="C212" s="86"/>
      <c r="D212" s="86"/>
    </row>
    <row r="213" spans="1:4" s="84" customFormat="1" x14ac:dyDescent="0.3">
      <c r="A213" s="256"/>
      <c r="B213" s="86"/>
      <c r="C213" s="86"/>
      <c r="D213" s="86"/>
    </row>
    <row r="214" spans="1:4" s="84" customFormat="1" x14ac:dyDescent="0.3">
      <c r="A214" s="256"/>
      <c r="B214" s="86"/>
      <c r="C214" s="86"/>
      <c r="D214" s="86"/>
    </row>
    <row r="215" spans="1:4" s="84" customFormat="1" x14ac:dyDescent="0.3">
      <c r="A215" s="256"/>
      <c r="B215" s="86"/>
      <c r="C215" s="86"/>
      <c r="D215" s="86"/>
    </row>
    <row r="216" spans="1:4" s="84" customFormat="1" x14ac:dyDescent="0.3">
      <c r="A216" s="256"/>
      <c r="B216" s="86"/>
      <c r="C216" s="86"/>
      <c r="D216" s="86"/>
    </row>
    <row r="217" spans="1:4" s="84" customFormat="1" x14ac:dyDescent="0.3">
      <c r="A217" s="256"/>
      <c r="B217" s="86"/>
      <c r="C217" s="86"/>
      <c r="D217" s="86"/>
    </row>
    <row r="218" spans="1:4" s="84" customFormat="1" x14ac:dyDescent="0.3">
      <c r="A218" s="256"/>
      <c r="B218" s="86"/>
      <c r="C218" s="86"/>
      <c r="D218" s="86"/>
    </row>
    <row r="219" spans="1:4" s="84" customFormat="1" x14ac:dyDescent="0.3">
      <c r="A219" s="256"/>
      <c r="B219" s="86"/>
      <c r="C219" s="86"/>
      <c r="D219" s="86"/>
    </row>
    <row r="220" spans="1:4" s="84" customFormat="1" x14ac:dyDescent="0.3">
      <c r="A220" s="256"/>
      <c r="B220" s="86"/>
      <c r="C220" s="86"/>
      <c r="D220" s="86"/>
    </row>
    <row r="221" spans="1:4" s="84" customFormat="1" x14ac:dyDescent="0.3">
      <c r="A221" s="256"/>
      <c r="B221" s="86"/>
      <c r="C221" s="86"/>
      <c r="D221" s="86"/>
    </row>
    <row r="222" spans="1:4" s="84" customFormat="1" x14ac:dyDescent="0.3">
      <c r="A222" s="256"/>
      <c r="B222" s="86"/>
      <c r="C222" s="86"/>
      <c r="D222" s="86"/>
    </row>
    <row r="223" spans="1:4" s="84" customFormat="1" x14ac:dyDescent="0.3">
      <c r="A223" s="256"/>
      <c r="B223" s="86"/>
      <c r="C223" s="86"/>
      <c r="D223" s="86"/>
    </row>
    <row r="224" spans="1:4" s="84" customFormat="1" x14ac:dyDescent="0.3">
      <c r="A224" s="256"/>
      <c r="B224" s="86"/>
      <c r="C224" s="86"/>
      <c r="D224" s="86"/>
    </row>
    <row r="225" spans="1:4" s="84" customFormat="1" x14ac:dyDescent="0.3">
      <c r="A225" s="256"/>
      <c r="B225" s="86"/>
      <c r="C225" s="86"/>
      <c r="D225" s="86"/>
    </row>
    <row r="226" spans="1:4" s="84" customFormat="1" x14ac:dyDescent="0.3">
      <c r="A226" s="256"/>
      <c r="B226" s="86"/>
      <c r="C226" s="86"/>
      <c r="D226" s="86"/>
    </row>
    <row r="227" spans="1:4" s="84" customFormat="1" x14ac:dyDescent="0.3">
      <c r="A227" s="256"/>
      <c r="B227" s="86"/>
      <c r="C227" s="86"/>
      <c r="D227" s="86"/>
    </row>
    <row r="228" spans="1:4" s="84" customFormat="1" x14ac:dyDescent="0.3">
      <c r="A228" s="256"/>
      <c r="B228" s="86"/>
      <c r="C228" s="86"/>
      <c r="D228" s="86"/>
    </row>
    <row r="229" spans="1:4" s="84" customFormat="1" x14ac:dyDescent="0.3">
      <c r="A229" s="256"/>
      <c r="B229" s="86"/>
      <c r="C229" s="86"/>
      <c r="D229" s="86"/>
    </row>
    <row r="230" spans="1:4" s="84" customFormat="1" x14ac:dyDescent="0.3">
      <c r="A230" s="256"/>
      <c r="B230" s="86"/>
      <c r="C230" s="86"/>
      <c r="D230" s="86"/>
    </row>
    <row r="231" spans="1:4" s="84" customFormat="1" x14ac:dyDescent="0.3">
      <c r="A231" s="256"/>
      <c r="B231" s="86"/>
      <c r="C231" s="86"/>
      <c r="D231" s="86"/>
    </row>
    <row r="232" spans="1:4" s="84" customFormat="1" x14ac:dyDescent="0.3">
      <c r="A232" s="256"/>
      <c r="B232" s="86"/>
      <c r="C232" s="86"/>
      <c r="D232" s="86"/>
    </row>
    <row r="233" spans="1:4" s="84" customFormat="1" x14ac:dyDescent="0.3">
      <c r="A233" s="256"/>
      <c r="B233" s="86"/>
      <c r="C233" s="86"/>
      <c r="D233" s="86"/>
    </row>
    <row r="234" spans="1:4" s="84" customFormat="1" x14ac:dyDescent="0.3">
      <c r="A234" s="256"/>
      <c r="B234" s="86"/>
      <c r="C234" s="86"/>
      <c r="D234" s="86"/>
    </row>
    <row r="235" spans="1:4" s="84" customFormat="1" x14ac:dyDescent="0.3">
      <c r="A235" s="256"/>
      <c r="B235" s="86"/>
      <c r="C235" s="86"/>
      <c r="D235" s="86"/>
    </row>
    <row r="236" spans="1:4" s="84" customFormat="1" x14ac:dyDescent="0.3">
      <c r="A236" s="256"/>
      <c r="B236" s="86"/>
      <c r="C236" s="86"/>
      <c r="D236" s="86"/>
    </row>
    <row r="237" spans="1:4" s="84" customFormat="1" x14ac:dyDescent="0.3">
      <c r="A237" s="256"/>
      <c r="B237" s="86"/>
      <c r="C237" s="86"/>
      <c r="D237" s="86"/>
    </row>
    <row r="238" spans="1:4" s="84" customFormat="1" x14ac:dyDescent="0.3">
      <c r="A238" s="256"/>
      <c r="B238" s="86"/>
      <c r="C238" s="86"/>
      <c r="D238" s="86"/>
    </row>
    <row r="239" spans="1:4" s="84" customFormat="1" x14ac:dyDescent="0.3">
      <c r="A239" s="256"/>
      <c r="B239" s="86"/>
      <c r="C239" s="86"/>
      <c r="D239" s="86"/>
    </row>
    <row r="240" spans="1:4" s="84" customFormat="1" x14ac:dyDescent="0.3">
      <c r="A240" s="256"/>
      <c r="B240" s="86"/>
      <c r="C240" s="86"/>
      <c r="D240" s="86"/>
    </row>
    <row r="241" spans="1:4" s="84" customFormat="1" x14ac:dyDescent="0.3">
      <c r="A241" s="256"/>
      <c r="B241" s="86"/>
      <c r="C241" s="86"/>
      <c r="D241" s="86"/>
    </row>
    <row r="242" spans="1:4" s="84" customFormat="1" x14ac:dyDescent="0.3">
      <c r="A242" s="256"/>
      <c r="B242" s="86"/>
      <c r="C242" s="86"/>
      <c r="D242" s="86"/>
    </row>
    <row r="243" spans="1:4" s="84" customFormat="1" x14ac:dyDescent="0.3">
      <c r="A243" s="256"/>
      <c r="B243" s="86"/>
      <c r="C243" s="86"/>
      <c r="D243" s="86"/>
    </row>
    <row r="244" spans="1:4" s="84" customFormat="1" x14ac:dyDescent="0.3">
      <c r="A244" s="256"/>
      <c r="B244" s="86"/>
      <c r="C244" s="86"/>
      <c r="D244" s="86"/>
    </row>
    <row r="245" spans="1:4" s="84" customFormat="1" x14ac:dyDescent="0.3">
      <c r="A245" s="256"/>
      <c r="B245" s="86"/>
      <c r="C245" s="86"/>
      <c r="D245" s="86"/>
    </row>
    <row r="246" spans="1:4" s="84" customFormat="1" x14ac:dyDescent="0.3">
      <c r="A246" s="256"/>
      <c r="B246" s="86"/>
      <c r="C246" s="86"/>
      <c r="D246" s="86"/>
    </row>
    <row r="247" spans="1:4" s="84" customFormat="1" x14ac:dyDescent="0.3">
      <c r="A247" s="256"/>
      <c r="B247" s="86"/>
      <c r="C247" s="86"/>
      <c r="D247" s="86"/>
    </row>
    <row r="248" spans="1:4" s="84" customFormat="1" x14ac:dyDescent="0.3">
      <c r="A248" s="256"/>
      <c r="B248" s="86"/>
      <c r="C248" s="86"/>
      <c r="D248" s="86"/>
    </row>
    <row r="249" spans="1:4" s="84" customFormat="1" x14ac:dyDescent="0.3">
      <c r="A249" s="256"/>
      <c r="B249" s="86"/>
      <c r="C249" s="86"/>
      <c r="D249" s="86"/>
    </row>
    <row r="250" spans="1:4" s="84" customFormat="1" x14ac:dyDescent="0.3">
      <c r="A250" s="256"/>
      <c r="B250" s="86"/>
      <c r="C250" s="86"/>
      <c r="D250" s="86"/>
    </row>
    <row r="251" spans="1:4" s="84" customFormat="1" x14ac:dyDescent="0.3">
      <c r="A251" s="256"/>
      <c r="B251" s="86"/>
      <c r="C251" s="86"/>
      <c r="D251" s="86"/>
    </row>
    <row r="252" spans="1:4" s="84" customFormat="1" x14ac:dyDescent="0.3">
      <c r="A252" s="256"/>
      <c r="B252" s="86"/>
      <c r="C252" s="86"/>
      <c r="D252" s="86"/>
    </row>
    <row r="253" spans="1:4" s="84" customFormat="1" x14ac:dyDescent="0.3">
      <c r="A253" s="256"/>
      <c r="B253" s="86"/>
      <c r="C253" s="86"/>
      <c r="D253" s="86"/>
    </row>
    <row r="254" spans="1:4" s="84" customFormat="1" x14ac:dyDescent="0.3">
      <c r="A254" s="256"/>
      <c r="B254" s="86"/>
      <c r="C254" s="86"/>
      <c r="D254" s="86"/>
    </row>
    <row r="255" spans="1:4" s="84" customFormat="1" x14ac:dyDescent="0.3">
      <c r="A255" s="256"/>
      <c r="B255" s="86"/>
      <c r="C255" s="86"/>
      <c r="D255" s="86"/>
    </row>
    <row r="256" spans="1:4" s="84" customFormat="1" x14ac:dyDescent="0.3">
      <c r="A256" s="256"/>
      <c r="B256" s="86"/>
      <c r="C256" s="86"/>
      <c r="D256" s="86"/>
    </row>
    <row r="257" spans="1:4" s="84" customFormat="1" x14ac:dyDescent="0.3">
      <c r="A257" s="256"/>
      <c r="B257" s="86"/>
      <c r="C257" s="86"/>
      <c r="D257" s="86"/>
    </row>
    <row r="258" spans="1:4" s="84" customFormat="1" x14ac:dyDescent="0.3">
      <c r="A258" s="256"/>
      <c r="B258" s="86"/>
      <c r="C258" s="86"/>
      <c r="D258" s="86"/>
    </row>
    <row r="259" spans="1:4" s="84" customFormat="1" x14ac:dyDescent="0.3">
      <c r="A259" s="256"/>
      <c r="B259" s="86"/>
      <c r="C259" s="86"/>
      <c r="D259" s="86"/>
    </row>
    <row r="260" spans="1:4" s="84" customFormat="1" x14ac:dyDescent="0.3">
      <c r="A260" s="256"/>
      <c r="B260" s="86"/>
      <c r="C260" s="86"/>
      <c r="D260" s="86"/>
    </row>
    <row r="261" spans="1:4" s="84" customFormat="1" x14ac:dyDescent="0.3">
      <c r="A261" s="256"/>
      <c r="B261" s="86"/>
      <c r="C261" s="86"/>
      <c r="D261" s="86"/>
    </row>
    <row r="262" spans="1:4" s="84" customFormat="1" x14ac:dyDescent="0.3">
      <c r="A262" s="256"/>
      <c r="B262" s="86"/>
      <c r="C262" s="86"/>
      <c r="D262" s="86"/>
    </row>
    <row r="263" spans="1:4" s="84" customFormat="1" x14ac:dyDescent="0.3">
      <c r="A263" s="256"/>
      <c r="B263" s="86"/>
      <c r="C263" s="86"/>
      <c r="D263" s="86"/>
    </row>
    <row r="264" spans="1:4" s="84" customFormat="1" x14ac:dyDescent="0.3">
      <c r="A264" s="256"/>
      <c r="B264" s="86"/>
      <c r="C264" s="86"/>
      <c r="D264" s="86"/>
    </row>
    <row r="265" spans="1:4" s="84" customFormat="1" x14ac:dyDescent="0.3">
      <c r="A265" s="256"/>
      <c r="B265" s="86"/>
      <c r="C265" s="86"/>
      <c r="D265" s="86"/>
    </row>
    <row r="266" spans="1:4" s="84" customFormat="1" x14ac:dyDescent="0.3">
      <c r="A266" s="256"/>
      <c r="B266" s="86"/>
      <c r="C266" s="86"/>
      <c r="D266" s="86"/>
    </row>
    <row r="267" spans="1:4" s="84" customFormat="1" x14ac:dyDescent="0.3">
      <c r="A267" s="256"/>
      <c r="B267" s="86"/>
      <c r="C267" s="86"/>
      <c r="D267" s="86"/>
    </row>
    <row r="268" spans="1:4" s="84" customFormat="1" x14ac:dyDescent="0.3">
      <c r="A268" s="256"/>
      <c r="B268" s="86"/>
      <c r="C268" s="86"/>
      <c r="D268" s="86"/>
    </row>
    <row r="269" spans="1:4" s="84" customFormat="1" x14ac:dyDescent="0.3">
      <c r="A269" s="256"/>
      <c r="B269" s="86"/>
      <c r="C269" s="86"/>
      <c r="D269" s="86"/>
    </row>
    <row r="270" spans="1:4" s="84" customFormat="1" x14ac:dyDescent="0.3">
      <c r="A270" s="256"/>
      <c r="B270" s="86"/>
      <c r="C270" s="86"/>
      <c r="D270" s="86"/>
    </row>
    <row r="271" spans="1:4" s="84" customFormat="1" x14ac:dyDescent="0.3">
      <c r="A271" s="256"/>
      <c r="B271" s="86"/>
      <c r="C271" s="86"/>
      <c r="D271" s="86"/>
    </row>
    <row r="272" spans="1:4" s="84" customFormat="1" x14ac:dyDescent="0.3">
      <c r="A272" s="256"/>
      <c r="B272" s="86"/>
      <c r="C272" s="86"/>
      <c r="D272" s="86"/>
    </row>
    <row r="273" spans="1:4" s="84" customFormat="1" x14ac:dyDescent="0.3">
      <c r="A273" s="256"/>
      <c r="B273" s="86"/>
      <c r="C273" s="86"/>
      <c r="D273" s="86"/>
    </row>
    <row r="274" spans="1:4" s="84" customFormat="1" x14ac:dyDescent="0.3">
      <c r="A274" s="256"/>
      <c r="B274" s="86"/>
      <c r="C274" s="86"/>
      <c r="D274" s="86"/>
    </row>
    <row r="275" spans="1:4" s="84" customFormat="1" x14ac:dyDescent="0.3">
      <c r="A275" s="256"/>
      <c r="B275" s="86"/>
      <c r="C275" s="86"/>
      <c r="D275" s="86"/>
    </row>
    <row r="276" spans="1:4" s="84" customFormat="1" x14ac:dyDescent="0.3">
      <c r="A276" s="256"/>
      <c r="B276" s="86"/>
      <c r="C276" s="86"/>
      <c r="D276" s="86"/>
    </row>
    <row r="277" spans="1:4" s="84" customFormat="1" x14ac:dyDescent="0.3">
      <c r="A277" s="256"/>
      <c r="B277" s="86"/>
      <c r="C277" s="86"/>
      <c r="D277" s="86"/>
    </row>
    <row r="278" spans="1:4" s="84" customFormat="1" x14ac:dyDescent="0.3">
      <c r="A278" s="256"/>
      <c r="B278" s="86"/>
      <c r="C278" s="86"/>
      <c r="D278" s="86"/>
    </row>
    <row r="279" spans="1:4" s="84" customFormat="1" x14ac:dyDescent="0.3">
      <c r="A279" s="256"/>
      <c r="B279" s="86"/>
      <c r="C279" s="86"/>
      <c r="D279" s="86"/>
    </row>
    <row r="280" spans="1:4" s="84" customFormat="1" x14ac:dyDescent="0.3">
      <c r="A280" s="256"/>
      <c r="B280" s="86"/>
      <c r="C280" s="86"/>
      <c r="D280" s="86"/>
    </row>
    <row r="281" spans="1:4" s="84" customFormat="1" x14ac:dyDescent="0.3">
      <c r="A281" s="256"/>
      <c r="B281" s="86"/>
      <c r="C281" s="86"/>
      <c r="D281" s="86"/>
    </row>
    <row r="282" spans="1:4" s="84" customFormat="1" x14ac:dyDescent="0.3">
      <c r="A282" s="256"/>
      <c r="B282" s="86"/>
      <c r="C282" s="86"/>
      <c r="D282" s="86"/>
    </row>
    <row r="283" spans="1:4" s="84" customFormat="1" x14ac:dyDescent="0.3">
      <c r="A283" s="256"/>
      <c r="B283" s="86"/>
      <c r="C283" s="86"/>
      <c r="D283" s="86"/>
    </row>
    <row r="284" spans="1:4" s="84" customFormat="1" x14ac:dyDescent="0.3">
      <c r="A284" s="256"/>
      <c r="B284" s="86"/>
      <c r="C284" s="86"/>
      <c r="D284" s="86"/>
    </row>
    <row r="285" spans="1:4" s="84" customFormat="1" x14ac:dyDescent="0.3">
      <c r="A285" s="256"/>
      <c r="B285" s="86"/>
      <c r="C285" s="86"/>
      <c r="D285" s="86"/>
    </row>
    <row r="286" spans="1:4" s="84" customFormat="1" x14ac:dyDescent="0.3">
      <c r="A286" s="256"/>
      <c r="B286" s="86"/>
      <c r="C286" s="86"/>
      <c r="D286" s="86"/>
    </row>
    <row r="287" spans="1:4" s="84" customFormat="1" x14ac:dyDescent="0.3">
      <c r="A287" s="256"/>
      <c r="B287" s="86"/>
      <c r="C287" s="86"/>
      <c r="D287" s="86"/>
    </row>
    <row r="288" spans="1:4" s="84" customFormat="1" x14ac:dyDescent="0.3">
      <c r="A288" s="256"/>
      <c r="B288" s="86"/>
      <c r="C288" s="86"/>
      <c r="D288" s="86"/>
    </row>
    <row r="289" spans="1:4" s="84" customFormat="1" x14ac:dyDescent="0.3">
      <c r="A289" s="256"/>
      <c r="B289" s="86"/>
      <c r="C289" s="86"/>
      <c r="D289" s="86"/>
    </row>
    <row r="290" spans="1:4" s="84" customFormat="1" x14ac:dyDescent="0.3">
      <c r="A290" s="256"/>
      <c r="B290" s="86"/>
      <c r="C290" s="86"/>
      <c r="D290" s="86"/>
    </row>
    <row r="291" spans="1:4" s="84" customFormat="1" x14ac:dyDescent="0.3">
      <c r="A291" s="256"/>
      <c r="B291" s="86"/>
      <c r="C291" s="86"/>
      <c r="D291" s="86"/>
    </row>
    <row r="292" spans="1:4" s="84" customFormat="1" x14ac:dyDescent="0.3">
      <c r="A292" s="256"/>
      <c r="B292" s="86"/>
      <c r="C292" s="86"/>
      <c r="D292" s="86"/>
    </row>
    <row r="293" spans="1:4" s="84" customFormat="1" x14ac:dyDescent="0.3">
      <c r="A293" s="256"/>
      <c r="B293" s="86"/>
      <c r="C293" s="86"/>
      <c r="D293" s="86"/>
    </row>
    <row r="294" spans="1:4" s="84" customFormat="1" x14ac:dyDescent="0.3">
      <c r="A294" s="256"/>
      <c r="B294" s="86"/>
      <c r="C294" s="86"/>
      <c r="D294" s="86"/>
    </row>
    <row r="295" spans="1:4" s="84" customFormat="1" x14ac:dyDescent="0.3">
      <c r="A295" s="256"/>
      <c r="B295" s="86"/>
      <c r="C295" s="86"/>
      <c r="D295" s="86"/>
    </row>
    <row r="296" spans="1:4" s="84" customFormat="1" x14ac:dyDescent="0.3">
      <c r="A296" s="256"/>
      <c r="B296" s="86"/>
      <c r="C296" s="86"/>
      <c r="D296" s="86"/>
    </row>
    <row r="297" spans="1:4" s="84" customFormat="1" x14ac:dyDescent="0.3">
      <c r="A297" s="256"/>
      <c r="B297" s="86"/>
      <c r="C297" s="86"/>
      <c r="D297" s="86"/>
    </row>
    <row r="298" spans="1:4" s="84" customFormat="1" x14ac:dyDescent="0.3">
      <c r="A298" s="256"/>
      <c r="B298" s="86"/>
      <c r="C298" s="86"/>
      <c r="D298" s="86"/>
    </row>
    <row r="299" spans="1:4" s="84" customFormat="1" x14ac:dyDescent="0.3">
      <c r="A299" s="256"/>
      <c r="B299" s="86"/>
      <c r="C299" s="86"/>
      <c r="D299" s="86"/>
    </row>
    <row r="300" spans="1:4" s="84" customFormat="1" x14ac:dyDescent="0.3">
      <c r="A300" s="256"/>
      <c r="B300" s="86"/>
      <c r="C300" s="86"/>
      <c r="D300" s="86"/>
    </row>
    <row r="301" spans="1:4" s="84" customFormat="1" x14ac:dyDescent="0.3">
      <c r="A301" s="256"/>
      <c r="B301" s="86"/>
      <c r="C301" s="86"/>
      <c r="D301" s="86"/>
    </row>
    <row r="302" spans="1:4" s="84" customFormat="1" x14ac:dyDescent="0.3">
      <c r="A302" s="256"/>
      <c r="B302" s="86"/>
      <c r="C302" s="86"/>
      <c r="D302" s="86"/>
    </row>
    <row r="303" spans="1:4" s="84" customFormat="1" x14ac:dyDescent="0.3">
      <c r="A303" s="256"/>
      <c r="B303" s="86"/>
      <c r="C303" s="86"/>
      <c r="D303" s="86"/>
    </row>
    <row r="304" spans="1:4" s="84" customFormat="1" x14ac:dyDescent="0.3">
      <c r="A304" s="256"/>
      <c r="B304" s="86"/>
      <c r="C304" s="86"/>
      <c r="D304" s="86"/>
    </row>
    <row r="305" spans="1:4" s="84" customFormat="1" x14ac:dyDescent="0.3">
      <c r="A305" s="256"/>
      <c r="B305" s="86"/>
      <c r="C305" s="86"/>
      <c r="D305" s="86"/>
    </row>
    <row r="306" spans="1:4" s="84" customFormat="1" x14ac:dyDescent="0.3">
      <c r="A306" s="256"/>
      <c r="B306" s="86"/>
      <c r="C306" s="86"/>
      <c r="D306" s="86"/>
    </row>
    <row r="307" spans="1:4" s="84" customFormat="1" x14ac:dyDescent="0.3">
      <c r="A307" s="256"/>
      <c r="B307" s="86"/>
      <c r="C307" s="86"/>
      <c r="D307" s="86"/>
    </row>
    <row r="308" spans="1:4" s="84" customFormat="1" x14ac:dyDescent="0.3">
      <c r="A308" s="256"/>
      <c r="B308" s="86"/>
      <c r="C308" s="86"/>
      <c r="D308" s="86"/>
    </row>
    <row r="309" spans="1:4" s="84" customFormat="1" x14ac:dyDescent="0.3">
      <c r="A309" s="256"/>
      <c r="B309" s="86"/>
      <c r="C309" s="86"/>
      <c r="D309" s="86"/>
    </row>
    <row r="310" spans="1:4" s="84" customFormat="1" x14ac:dyDescent="0.3">
      <c r="A310" s="256"/>
      <c r="B310" s="86"/>
      <c r="C310" s="86"/>
      <c r="D310" s="86"/>
    </row>
    <row r="311" spans="1:4" s="84" customFormat="1" x14ac:dyDescent="0.3">
      <c r="A311" s="256"/>
      <c r="B311" s="86"/>
      <c r="C311" s="86"/>
      <c r="D311" s="86"/>
    </row>
    <row r="312" spans="1:4" s="84" customFormat="1" x14ac:dyDescent="0.3">
      <c r="A312" s="256"/>
      <c r="B312" s="86"/>
      <c r="C312" s="86"/>
      <c r="D312" s="86"/>
    </row>
    <row r="313" spans="1:4" s="84" customFormat="1" x14ac:dyDescent="0.3">
      <c r="A313" s="256"/>
      <c r="B313" s="86"/>
      <c r="C313" s="86"/>
      <c r="D313" s="86"/>
    </row>
    <row r="314" spans="1:4" s="84" customFormat="1" x14ac:dyDescent="0.3">
      <c r="A314" s="256"/>
      <c r="B314" s="86"/>
      <c r="C314" s="86"/>
      <c r="D314" s="86"/>
    </row>
    <row r="315" spans="1:4" s="84" customFormat="1" x14ac:dyDescent="0.3">
      <c r="A315" s="256"/>
      <c r="B315" s="86"/>
      <c r="C315" s="86"/>
      <c r="D315" s="86"/>
    </row>
    <row r="316" spans="1:4" s="84" customFormat="1" x14ac:dyDescent="0.3">
      <c r="A316" s="256"/>
      <c r="B316" s="86"/>
      <c r="C316" s="86"/>
      <c r="D316" s="86"/>
    </row>
    <row r="317" spans="1:4" s="84" customFormat="1" x14ac:dyDescent="0.3">
      <c r="A317" s="256"/>
      <c r="B317" s="86"/>
      <c r="C317" s="86"/>
      <c r="D317" s="86"/>
    </row>
    <row r="318" spans="1:4" s="84" customFormat="1" x14ac:dyDescent="0.3">
      <c r="A318" s="256"/>
      <c r="B318" s="86"/>
      <c r="C318" s="86"/>
      <c r="D318" s="86"/>
    </row>
    <row r="319" spans="1:4" s="84" customFormat="1" x14ac:dyDescent="0.3">
      <c r="A319" s="256"/>
      <c r="B319" s="86"/>
      <c r="C319" s="86"/>
      <c r="D319" s="86"/>
    </row>
    <row r="320" spans="1:4" s="84" customFormat="1" x14ac:dyDescent="0.3">
      <c r="A320" s="256"/>
      <c r="B320" s="86"/>
      <c r="C320" s="86"/>
      <c r="D320" s="86"/>
    </row>
    <row r="321" spans="1:4" s="84" customFormat="1" x14ac:dyDescent="0.3">
      <c r="A321" s="256"/>
      <c r="B321" s="86"/>
      <c r="C321" s="86"/>
      <c r="D321" s="86"/>
    </row>
    <row r="322" spans="1:4" s="84" customFormat="1" x14ac:dyDescent="0.3">
      <c r="A322" s="256"/>
      <c r="B322" s="86"/>
      <c r="C322" s="86"/>
      <c r="D322" s="86"/>
    </row>
    <row r="323" spans="1:4" s="84" customFormat="1" x14ac:dyDescent="0.3">
      <c r="A323" s="256"/>
      <c r="B323" s="86"/>
      <c r="C323" s="86"/>
      <c r="D323" s="86"/>
    </row>
    <row r="324" spans="1:4" s="84" customFormat="1" x14ac:dyDescent="0.3">
      <c r="A324" s="256"/>
      <c r="B324" s="86"/>
      <c r="C324" s="86"/>
      <c r="D324" s="86"/>
    </row>
    <row r="325" spans="1:4" s="84" customFormat="1" x14ac:dyDescent="0.3">
      <c r="A325" s="256"/>
      <c r="B325" s="86"/>
      <c r="C325" s="86"/>
      <c r="D325" s="86"/>
    </row>
    <row r="326" spans="1:4" s="84" customFormat="1" x14ac:dyDescent="0.3">
      <c r="A326" s="256"/>
      <c r="B326" s="86"/>
      <c r="C326" s="86"/>
      <c r="D326" s="86"/>
    </row>
    <row r="327" spans="1:4" s="84" customFormat="1" x14ac:dyDescent="0.3">
      <c r="A327" s="256"/>
      <c r="B327" s="86"/>
      <c r="C327" s="86"/>
      <c r="D327" s="86"/>
    </row>
    <row r="328" spans="1:4" s="84" customFormat="1" x14ac:dyDescent="0.3">
      <c r="A328" s="256"/>
      <c r="B328" s="86"/>
      <c r="C328" s="86"/>
      <c r="D328" s="86"/>
    </row>
    <row r="329" spans="1:4" s="84" customFormat="1" x14ac:dyDescent="0.3">
      <c r="A329" s="256"/>
      <c r="B329" s="86"/>
      <c r="C329" s="86"/>
      <c r="D329" s="86"/>
    </row>
    <row r="330" spans="1:4" s="84" customFormat="1" x14ac:dyDescent="0.3">
      <c r="A330" s="256"/>
      <c r="B330" s="86"/>
      <c r="C330" s="86"/>
      <c r="D330" s="86"/>
    </row>
    <row r="331" spans="1:4" s="84" customFormat="1" x14ac:dyDescent="0.3">
      <c r="A331" s="256"/>
      <c r="B331" s="86"/>
      <c r="C331" s="86"/>
      <c r="D331" s="86"/>
    </row>
    <row r="332" spans="1:4" s="84" customFormat="1" x14ac:dyDescent="0.3">
      <c r="A332" s="256"/>
      <c r="B332" s="86"/>
      <c r="C332" s="86"/>
      <c r="D332" s="86"/>
    </row>
    <row r="333" spans="1:4" s="84" customFormat="1" x14ac:dyDescent="0.3">
      <c r="A333" s="256"/>
      <c r="B333" s="86"/>
      <c r="C333" s="86"/>
      <c r="D333" s="86"/>
    </row>
    <row r="334" spans="1:4" s="84" customFormat="1" x14ac:dyDescent="0.3">
      <c r="A334" s="256"/>
      <c r="B334" s="86"/>
      <c r="C334" s="86"/>
      <c r="D334" s="86"/>
    </row>
    <row r="335" spans="1:4" s="84" customFormat="1" x14ac:dyDescent="0.3">
      <c r="A335" s="256"/>
      <c r="B335" s="86"/>
      <c r="C335" s="86"/>
      <c r="D335" s="86"/>
    </row>
    <row r="336" spans="1:4" s="84" customFormat="1" x14ac:dyDescent="0.3">
      <c r="A336" s="256"/>
      <c r="B336" s="86"/>
      <c r="C336" s="86"/>
      <c r="D336" s="86"/>
    </row>
    <row r="337" spans="1:4" s="84" customFormat="1" x14ac:dyDescent="0.3">
      <c r="A337" s="256"/>
      <c r="B337" s="86"/>
      <c r="C337" s="86"/>
      <c r="D337" s="86"/>
    </row>
    <row r="338" spans="1:4" s="84" customFormat="1" x14ac:dyDescent="0.3">
      <c r="A338" s="256"/>
      <c r="B338" s="86"/>
      <c r="C338" s="86"/>
      <c r="D338" s="86"/>
    </row>
    <row r="339" spans="1:4" s="84" customFormat="1" x14ac:dyDescent="0.3">
      <c r="A339" s="256"/>
      <c r="B339" s="86"/>
      <c r="C339" s="86"/>
      <c r="D339" s="86"/>
    </row>
    <row r="340" spans="1:4" s="84" customFormat="1" x14ac:dyDescent="0.3">
      <c r="A340" s="256"/>
      <c r="B340" s="86"/>
      <c r="C340" s="86"/>
      <c r="D340" s="86"/>
    </row>
    <row r="341" spans="1:4" s="84" customFormat="1" x14ac:dyDescent="0.3">
      <c r="A341" s="256"/>
      <c r="B341" s="86"/>
      <c r="C341" s="86"/>
      <c r="D341" s="86"/>
    </row>
    <row r="342" spans="1:4" s="84" customFormat="1" x14ac:dyDescent="0.3">
      <c r="A342" s="256"/>
      <c r="B342" s="86"/>
      <c r="C342" s="86"/>
      <c r="D342" s="86"/>
    </row>
    <row r="343" spans="1:4" s="84" customFormat="1" x14ac:dyDescent="0.3">
      <c r="A343" s="256"/>
      <c r="B343" s="86"/>
      <c r="C343" s="86"/>
      <c r="D343" s="86"/>
    </row>
    <row r="344" spans="1:4" s="84" customFormat="1" x14ac:dyDescent="0.3">
      <c r="A344" s="256"/>
      <c r="B344" s="86"/>
      <c r="C344" s="86"/>
      <c r="D344" s="86"/>
    </row>
    <row r="345" spans="1:4" s="84" customFormat="1" x14ac:dyDescent="0.3">
      <c r="A345" s="256"/>
      <c r="B345" s="86"/>
      <c r="C345" s="86"/>
      <c r="D345" s="86"/>
    </row>
    <row r="346" spans="1:4" s="84" customFormat="1" x14ac:dyDescent="0.3">
      <c r="A346" s="256"/>
      <c r="B346" s="86"/>
      <c r="C346" s="86"/>
      <c r="D346" s="86"/>
    </row>
    <row r="347" spans="1:4" s="84" customFormat="1" x14ac:dyDescent="0.3">
      <c r="A347" s="256"/>
      <c r="B347" s="86"/>
      <c r="C347" s="86"/>
      <c r="D347" s="86"/>
    </row>
    <row r="348" spans="1:4" s="84" customFormat="1" x14ac:dyDescent="0.3">
      <c r="A348" s="256"/>
      <c r="B348" s="86"/>
      <c r="C348" s="86"/>
      <c r="D348" s="86"/>
    </row>
    <row r="349" spans="1:4" s="84" customFormat="1" x14ac:dyDescent="0.3">
      <c r="A349" s="256"/>
      <c r="B349" s="86"/>
      <c r="C349" s="86"/>
      <c r="D349" s="86"/>
    </row>
    <row r="350" spans="1:4" s="84" customFormat="1" x14ac:dyDescent="0.3">
      <c r="A350" s="256"/>
      <c r="B350" s="86"/>
      <c r="C350" s="86"/>
      <c r="D350" s="86"/>
    </row>
    <row r="351" spans="1:4" s="84" customFormat="1" x14ac:dyDescent="0.3">
      <c r="A351" s="256"/>
      <c r="B351" s="86"/>
      <c r="C351" s="86"/>
      <c r="D351" s="86"/>
    </row>
    <row r="352" spans="1:4" s="84" customFormat="1" x14ac:dyDescent="0.3">
      <c r="A352" s="256"/>
      <c r="B352" s="86"/>
      <c r="C352" s="86"/>
      <c r="D352" s="86"/>
    </row>
    <row r="353" spans="1:4" s="84" customFormat="1" x14ac:dyDescent="0.3">
      <c r="A353" s="256"/>
      <c r="B353" s="86"/>
      <c r="C353" s="86"/>
      <c r="D353" s="86"/>
    </row>
    <row r="354" spans="1:4" s="84" customFormat="1" x14ac:dyDescent="0.3">
      <c r="A354" s="256"/>
      <c r="B354" s="86"/>
      <c r="C354" s="86"/>
      <c r="D354" s="86"/>
    </row>
    <row r="355" spans="1:4" s="84" customFormat="1" x14ac:dyDescent="0.3">
      <c r="A355" s="256"/>
      <c r="B355" s="86"/>
      <c r="C355" s="86"/>
      <c r="D355" s="86"/>
    </row>
    <row r="356" spans="1:4" s="84" customFormat="1" x14ac:dyDescent="0.3">
      <c r="A356" s="256"/>
      <c r="B356" s="86"/>
      <c r="C356" s="86"/>
      <c r="D356" s="86"/>
    </row>
    <row r="357" spans="1:4" s="84" customFormat="1" x14ac:dyDescent="0.3">
      <c r="A357" s="256"/>
      <c r="B357" s="86"/>
      <c r="C357" s="86"/>
      <c r="D357" s="86"/>
    </row>
    <row r="358" spans="1:4" s="84" customFormat="1" x14ac:dyDescent="0.3">
      <c r="A358" s="256"/>
      <c r="B358" s="86"/>
      <c r="C358" s="86"/>
      <c r="D358" s="86"/>
    </row>
    <row r="359" spans="1:4" s="84" customFormat="1" x14ac:dyDescent="0.3">
      <c r="A359" s="256"/>
      <c r="B359" s="86"/>
      <c r="C359" s="86"/>
      <c r="D359" s="86"/>
    </row>
    <row r="360" spans="1:4" s="84" customFormat="1" x14ac:dyDescent="0.3">
      <c r="A360" s="256"/>
      <c r="B360" s="86"/>
      <c r="C360" s="86"/>
      <c r="D360" s="86"/>
    </row>
    <row r="361" spans="1:4" s="84" customFormat="1" x14ac:dyDescent="0.3">
      <c r="A361" s="256"/>
      <c r="B361" s="86"/>
      <c r="C361" s="86"/>
      <c r="D361" s="86"/>
    </row>
    <row r="362" spans="1:4" s="84" customFormat="1" x14ac:dyDescent="0.3">
      <c r="A362" s="256"/>
      <c r="B362" s="86"/>
      <c r="C362" s="86"/>
      <c r="D362" s="86"/>
    </row>
    <row r="363" spans="1:4" s="84" customFormat="1" x14ac:dyDescent="0.3">
      <c r="A363" s="256"/>
      <c r="B363" s="86"/>
      <c r="C363" s="86"/>
      <c r="D363" s="86"/>
    </row>
    <row r="364" spans="1:4" s="84" customFormat="1" x14ac:dyDescent="0.3">
      <c r="A364" s="256"/>
      <c r="B364" s="86"/>
      <c r="C364" s="86"/>
      <c r="D364" s="86"/>
    </row>
    <row r="365" spans="1:4" s="84" customFormat="1" x14ac:dyDescent="0.3">
      <c r="A365" s="256"/>
      <c r="B365" s="86"/>
      <c r="C365" s="86"/>
      <c r="D365" s="86"/>
    </row>
    <row r="366" spans="1:4" s="84" customFormat="1" x14ac:dyDescent="0.3">
      <c r="A366" s="256"/>
      <c r="B366" s="86"/>
      <c r="C366" s="86"/>
      <c r="D366" s="86"/>
    </row>
    <row r="367" spans="1:4" s="84" customFormat="1" x14ac:dyDescent="0.3">
      <c r="A367" s="256"/>
      <c r="B367" s="86"/>
      <c r="C367" s="86"/>
      <c r="D367" s="86"/>
    </row>
    <row r="368" spans="1:4" s="84" customFormat="1" x14ac:dyDescent="0.3">
      <c r="A368" s="256"/>
      <c r="B368" s="86"/>
      <c r="C368" s="86"/>
      <c r="D368" s="86"/>
    </row>
    <row r="369" spans="1:4" s="84" customFormat="1" x14ac:dyDescent="0.3">
      <c r="A369" s="256"/>
      <c r="B369" s="86"/>
      <c r="C369" s="86"/>
      <c r="D369" s="86"/>
    </row>
    <row r="370" spans="1:4" s="84" customFormat="1" x14ac:dyDescent="0.3">
      <c r="A370" s="256"/>
      <c r="B370" s="86"/>
      <c r="C370" s="86"/>
      <c r="D370" s="86"/>
    </row>
    <row r="371" spans="1:4" s="84" customFormat="1" x14ac:dyDescent="0.3">
      <c r="A371" s="256"/>
      <c r="B371" s="86"/>
      <c r="C371" s="86"/>
      <c r="D371" s="86"/>
    </row>
    <row r="372" spans="1:4" s="84" customFormat="1" x14ac:dyDescent="0.3">
      <c r="A372" s="256"/>
      <c r="B372" s="86"/>
      <c r="C372" s="86"/>
      <c r="D372" s="86"/>
    </row>
    <row r="373" spans="1:4" s="84" customFormat="1" x14ac:dyDescent="0.3">
      <c r="A373" s="256"/>
      <c r="B373" s="86"/>
      <c r="C373" s="86"/>
      <c r="D373" s="86"/>
    </row>
    <row r="374" spans="1:4" s="84" customFormat="1" x14ac:dyDescent="0.3">
      <c r="A374" s="256"/>
      <c r="B374" s="86"/>
      <c r="C374" s="86"/>
      <c r="D374" s="86"/>
    </row>
    <row r="375" spans="1:4" s="84" customFormat="1" x14ac:dyDescent="0.3">
      <c r="A375" s="256"/>
      <c r="B375" s="86"/>
      <c r="C375" s="86"/>
      <c r="D375" s="86"/>
    </row>
    <row r="376" spans="1:4" s="84" customFormat="1" x14ac:dyDescent="0.3">
      <c r="A376" s="256"/>
      <c r="B376" s="86"/>
      <c r="C376" s="86"/>
      <c r="D376" s="86"/>
    </row>
    <row r="377" spans="1:4" s="84" customFormat="1" x14ac:dyDescent="0.3">
      <c r="A377" s="256"/>
      <c r="B377" s="86"/>
      <c r="C377" s="86"/>
      <c r="D377" s="86"/>
    </row>
    <row r="378" spans="1:4" s="84" customFormat="1" x14ac:dyDescent="0.3">
      <c r="A378" s="256"/>
      <c r="B378" s="86"/>
      <c r="C378" s="86"/>
      <c r="D378" s="86"/>
    </row>
    <row r="379" spans="1:4" s="84" customFormat="1" x14ac:dyDescent="0.3">
      <c r="A379" s="256"/>
      <c r="B379" s="86"/>
      <c r="C379" s="86"/>
      <c r="D379" s="86"/>
    </row>
    <row r="380" spans="1:4" s="84" customFormat="1" x14ac:dyDescent="0.3">
      <c r="A380" s="256"/>
      <c r="B380" s="86"/>
      <c r="C380" s="86"/>
      <c r="D380" s="86"/>
    </row>
    <row r="381" spans="1:4" s="84" customFormat="1" x14ac:dyDescent="0.3">
      <c r="A381" s="256"/>
      <c r="B381" s="86"/>
      <c r="C381" s="86"/>
      <c r="D381" s="86"/>
    </row>
    <row r="382" spans="1:4" s="84" customFormat="1" x14ac:dyDescent="0.3">
      <c r="A382" s="256"/>
      <c r="B382" s="86"/>
      <c r="C382" s="86"/>
      <c r="D382" s="86"/>
    </row>
    <row r="383" spans="1:4" s="84" customFormat="1" x14ac:dyDescent="0.3">
      <c r="A383" s="256"/>
      <c r="B383" s="86"/>
      <c r="C383" s="86"/>
      <c r="D383" s="86"/>
    </row>
    <row r="384" spans="1:4" s="84" customFormat="1" x14ac:dyDescent="0.3">
      <c r="A384" s="256"/>
      <c r="B384" s="86"/>
      <c r="C384" s="86"/>
      <c r="D384" s="86"/>
    </row>
    <row r="385" spans="1:4" s="84" customFormat="1" x14ac:dyDescent="0.3">
      <c r="A385" s="256"/>
      <c r="B385" s="86"/>
      <c r="C385" s="86"/>
      <c r="D385" s="86"/>
    </row>
    <row r="386" spans="1:4" s="84" customFormat="1" x14ac:dyDescent="0.3">
      <c r="A386" s="256"/>
      <c r="B386" s="86"/>
      <c r="C386" s="86"/>
      <c r="D386" s="86"/>
    </row>
    <row r="387" spans="1:4" s="84" customFormat="1" x14ac:dyDescent="0.3">
      <c r="A387" s="256"/>
      <c r="B387" s="86"/>
      <c r="C387" s="86"/>
      <c r="D387" s="86"/>
    </row>
    <row r="388" spans="1:4" s="84" customFormat="1" x14ac:dyDescent="0.3">
      <c r="A388" s="256"/>
      <c r="B388" s="86"/>
      <c r="C388" s="86"/>
      <c r="D388" s="86"/>
    </row>
    <row r="389" spans="1:4" s="84" customFormat="1" x14ac:dyDescent="0.3">
      <c r="A389" s="256"/>
      <c r="B389" s="86"/>
      <c r="C389" s="86"/>
      <c r="D389" s="86"/>
    </row>
    <row r="390" spans="1:4" s="84" customFormat="1" x14ac:dyDescent="0.3">
      <c r="A390" s="256"/>
      <c r="B390" s="86"/>
      <c r="C390" s="86"/>
      <c r="D390" s="86"/>
    </row>
    <row r="391" spans="1:4" s="84" customFormat="1" x14ac:dyDescent="0.3">
      <c r="A391" s="256"/>
      <c r="B391" s="86"/>
      <c r="C391" s="86"/>
      <c r="D391" s="86"/>
    </row>
    <row r="392" spans="1:4" s="84" customFormat="1" x14ac:dyDescent="0.3">
      <c r="A392" s="256"/>
      <c r="B392" s="86"/>
      <c r="C392" s="86"/>
      <c r="D392" s="86"/>
    </row>
    <row r="393" spans="1:4" s="84" customFormat="1" x14ac:dyDescent="0.3">
      <c r="A393" s="256"/>
      <c r="B393" s="86"/>
      <c r="C393" s="86"/>
      <c r="D393" s="86"/>
    </row>
    <row r="394" spans="1:4" s="84" customFormat="1" x14ac:dyDescent="0.3">
      <c r="A394" s="256"/>
      <c r="B394" s="86"/>
      <c r="C394" s="86"/>
      <c r="D394" s="86"/>
    </row>
    <row r="395" spans="1:4" s="84" customFormat="1" x14ac:dyDescent="0.3">
      <c r="A395" s="256"/>
      <c r="B395" s="86"/>
      <c r="C395" s="86"/>
      <c r="D395" s="86"/>
    </row>
    <row r="396" spans="1:4" s="84" customFormat="1" x14ac:dyDescent="0.3">
      <c r="A396" s="256"/>
      <c r="B396" s="86"/>
      <c r="C396" s="86"/>
      <c r="D396" s="86"/>
    </row>
    <row r="397" spans="1:4" s="84" customFormat="1" x14ac:dyDescent="0.3">
      <c r="A397" s="256"/>
      <c r="B397" s="86"/>
      <c r="C397" s="86"/>
      <c r="D397" s="86"/>
    </row>
    <row r="398" spans="1:4" s="84" customFormat="1" x14ac:dyDescent="0.3">
      <c r="A398" s="256"/>
      <c r="B398" s="86"/>
      <c r="C398" s="86"/>
      <c r="D398" s="86"/>
    </row>
    <row r="399" spans="1:4" s="84" customFormat="1" x14ac:dyDescent="0.3">
      <c r="A399" s="256"/>
      <c r="B399" s="86"/>
      <c r="C399" s="86"/>
      <c r="D399" s="86"/>
    </row>
    <row r="400" spans="1:4" s="84" customFormat="1" x14ac:dyDescent="0.3">
      <c r="A400" s="256"/>
      <c r="B400" s="86"/>
      <c r="C400" s="86"/>
      <c r="D400" s="86"/>
    </row>
    <row r="401" spans="1:4" s="84" customFormat="1" x14ac:dyDescent="0.3">
      <c r="A401" s="256"/>
      <c r="B401" s="86"/>
      <c r="C401" s="86"/>
      <c r="D401" s="86"/>
    </row>
    <row r="402" spans="1:4" s="84" customFormat="1" x14ac:dyDescent="0.3">
      <c r="A402" s="256"/>
      <c r="B402" s="86"/>
      <c r="C402" s="86"/>
      <c r="D402" s="86"/>
    </row>
    <row r="403" spans="1:4" s="84" customFormat="1" x14ac:dyDescent="0.3">
      <c r="A403" s="256"/>
      <c r="B403" s="86"/>
      <c r="C403" s="86"/>
      <c r="D403" s="86"/>
    </row>
    <row r="404" spans="1:4" s="84" customFormat="1" x14ac:dyDescent="0.3">
      <c r="A404" s="256"/>
      <c r="B404" s="86"/>
      <c r="C404" s="86"/>
      <c r="D404" s="86"/>
    </row>
    <row r="405" spans="1:4" s="84" customFormat="1" x14ac:dyDescent="0.3">
      <c r="A405" s="256"/>
      <c r="B405" s="86"/>
      <c r="C405" s="86"/>
      <c r="D405" s="86"/>
    </row>
    <row r="406" spans="1:4" s="84" customFormat="1" x14ac:dyDescent="0.3">
      <c r="A406" s="256"/>
      <c r="B406" s="86"/>
      <c r="C406" s="86"/>
      <c r="D406" s="86"/>
    </row>
    <row r="407" spans="1:4" s="84" customFormat="1" x14ac:dyDescent="0.3">
      <c r="A407" s="256"/>
      <c r="B407" s="86"/>
      <c r="C407" s="86"/>
      <c r="D407" s="86"/>
    </row>
    <row r="408" spans="1:4" s="84" customFormat="1" x14ac:dyDescent="0.3">
      <c r="A408" s="256"/>
      <c r="B408" s="86"/>
      <c r="C408" s="86"/>
      <c r="D408" s="86"/>
    </row>
    <row r="409" spans="1:4" s="84" customFormat="1" x14ac:dyDescent="0.3">
      <c r="A409" s="256"/>
      <c r="B409" s="86"/>
      <c r="C409" s="86"/>
      <c r="D409" s="86"/>
    </row>
    <row r="410" spans="1:4" s="84" customFormat="1" x14ac:dyDescent="0.3">
      <c r="A410" s="256"/>
      <c r="B410" s="86"/>
      <c r="C410" s="86"/>
      <c r="D410" s="86"/>
    </row>
    <row r="411" spans="1:4" s="84" customFormat="1" x14ac:dyDescent="0.3">
      <c r="A411" s="256"/>
      <c r="B411" s="86"/>
      <c r="C411" s="86"/>
      <c r="D411" s="86"/>
    </row>
    <row r="412" spans="1:4" s="84" customFormat="1" x14ac:dyDescent="0.3">
      <c r="A412" s="256"/>
      <c r="B412" s="86"/>
      <c r="C412" s="86"/>
      <c r="D412" s="86"/>
    </row>
    <row r="413" spans="1:4" s="84" customFormat="1" x14ac:dyDescent="0.3">
      <c r="A413" s="256"/>
      <c r="B413" s="86"/>
      <c r="C413" s="86"/>
      <c r="D413" s="86"/>
    </row>
    <row r="414" spans="1:4" s="84" customFormat="1" x14ac:dyDescent="0.3">
      <c r="A414" s="256"/>
      <c r="B414" s="86"/>
      <c r="C414" s="86"/>
      <c r="D414" s="86"/>
    </row>
    <row r="415" spans="1:4" s="84" customFormat="1" x14ac:dyDescent="0.3">
      <c r="A415" s="256"/>
      <c r="B415" s="86"/>
      <c r="C415" s="86"/>
      <c r="D415" s="86"/>
    </row>
    <row r="416" spans="1:4" s="84" customFormat="1" x14ac:dyDescent="0.3">
      <c r="A416" s="256"/>
      <c r="B416" s="86"/>
      <c r="C416" s="86"/>
      <c r="D416" s="86"/>
    </row>
    <row r="417" spans="1:4" s="84" customFormat="1" x14ac:dyDescent="0.3">
      <c r="A417" s="256"/>
      <c r="B417" s="86"/>
      <c r="C417" s="86"/>
      <c r="D417" s="86"/>
    </row>
    <row r="418" spans="1:4" s="84" customFormat="1" x14ac:dyDescent="0.3">
      <c r="A418" s="256"/>
      <c r="B418" s="86"/>
      <c r="C418" s="86"/>
      <c r="D418" s="86"/>
    </row>
    <row r="419" spans="1:4" s="84" customFormat="1" x14ac:dyDescent="0.3">
      <c r="A419" s="256"/>
      <c r="B419" s="86"/>
      <c r="C419" s="86"/>
      <c r="D419" s="86"/>
    </row>
    <row r="420" spans="1:4" s="84" customFormat="1" x14ac:dyDescent="0.3">
      <c r="A420" s="86"/>
      <c r="B420" s="86"/>
      <c r="C420" s="86"/>
      <c r="D420" s="86"/>
    </row>
    <row r="421" spans="1:4" s="84" customFormat="1" x14ac:dyDescent="0.3">
      <c r="A421" s="86"/>
      <c r="B421" s="86"/>
      <c r="C421" s="86"/>
      <c r="D421" s="86"/>
    </row>
    <row r="422" spans="1:4" s="84" customFormat="1" x14ac:dyDescent="0.3">
      <c r="A422" s="86"/>
      <c r="B422" s="86"/>
      <c r="C422" s="86"/>
      <c r="D422" s="86"/>
    </row>
    <row r="423" spans="1:4" s="84" customFormat="1" x14ac:dyDescent="0.3">
      <c r="A423" s="86"/>
      <c r="B423" s="86"/>
      <c r="C423" s="86"/>
      <c r="D423" s="86"/>
    </row>
    <row r="424" spans="1:4" s="84" customFormat="1" x14ac:dyDescent="0.3">
      <c r="A424" s="86"/>
      <c r="B424" s="86"/>
      <c r="C424" s="86"/>
      <c r="D424" s="86"/>
    </row>
    <row r="425" spans="1:4" s="84" customFormat="1" x14ac:dyDescent="0.3">
      <c r="A425" s="86"/>
      <c r="B425" s="86"/>
      <c r="C425" s="86"/>
      <c r="D425" s="86"/>
    </row>
    <row r="426" spans="1:4" s="84" customFormat="1" x14ac:dyDescent="0.3">
      <c r="A426" s="86"/>
      <c r="B426" s="86"/>
      <c r="C426" s="86"/>
      <c r="D426" s="86"/>
    </row>
    <row r="427" spans="1:4" s="84" customFormat="1" x14ac:dyDescent="0.3">
      <c r="A427" s="86"/>
      <c r="B427" s="86"/>
      <c r="C427" s="86"/>
      <c r="D427" s="86"/>
    </row>
    <row r="428" spans="1:4" s="84" customFormat="1" x14ac:dyDescent="0.3">
      <c r="A428" s="86"/>
      <c r="B428" s="86"/>
      <c r="C428" s="86"/>
      <c r="D428" s="86"/>
    </row>
    <row r="429" spans="1:4" s="84" customFormat="1" x14ac:dyDescent="0.3">
      <c r="A429" s="86"/>
      <c r="B429" s="86"/>
      <c r="C429" s="86"/>
      <c r="D429" s="86"/>
    </row>
    <row r="430" spans="1:4" s="84" customFormat="1" x14ac:dyDescent="0.3">
      <c r="A430" s="86"/>
      <c r="B430" s="86"/>
      <c r="C430" s="86"/>
      <c r="D430" s="86"/>
    </row>
    <row r="431" spans="1:4" s="84" customFormat="1" x14ac:dyDescent="0.3">
      <c r="A431" s="86"/>
      <c r="B431" s="86"/>
      <c r="C431" s="86"/>
      <c r="D431" s="86"/>
    </row>
    <row r="432" spans="1:4" s="84" customFormat="1" x14ac:dyDescent="0.3">
      <c r="A432" s="86"/>
      <c r="B432" s="86"/>
      <c r="C432" s="86"/>
      <c r="D432" s="86"/>
    </row>
    <row r="433" spans="1:4" s="84" customFormat="1" x14ac:dyDescent="0.3">
      <c r="A433" s="86"/>
      <c r="B433" s="86"/>
      <c r="C433" s="86"/>
      <c r="D433" s="86"/>
    </row>
    <row r="434" spans="1:4" s="84" customFormat="1" x14ac:dyDescent="0.3">
      <c r="A434" s="86"/>
      <c r="B434" s="86"/>
      <c r="C434" s="86"/>
      <c r="D434" s="86"/>
    </row>
    <row r="435" spans="1:4" s="84" customFormat="1" x14ac:dyDescent="0.3">
      <c r="A435" s="86"/>
      <c r="B435" s="86"/>
      <c r="C435" s="86"/>
      <c r="D435" s="86"/>
    </row>
    <row r="436" spans="1:4" s="84" customFormat="1" x14ac:dyDescent="0.3">
      <c r="A436" s="86"/>
      <c r="B436" s="86"/>
      <c r="C436" s="86"/>
      <c r="D436" s="86"/>
    </row>
    <row r="437" spans="1:4" s="84" customFormat="1" x14ac:dyDescent="0.3">
      <c r="A437" s="86"/>
      <c r="B437" s="86"/>
      <c r="C437" s="86"/>
      <c r="D437" s="86"/>
    </row>
    <row r="438" spans="1:4" s="84" customFormat="1" x14ac:dyDescent="0.3">
      <c r="A438" s="86"/>
      <c r="B438" s="86"/>
      <c r="C438" s="86"/>
      <c r="D438" s="86"/>
    </row>
    <row r="439" spans="1:4" s="84" customFormat="1" x14ac:dyDescent="0.3">
      <c r="A439" s="86"/>
      <c r="B439" s="86"/>
      <c r="C439" s="86"/>
      <c r="D439" s="86"/>
    </row>
    <row r="440" spans="1:4" s="84" customFormat="1" x14ac:dyDescent="0.3">
      <c r="A440" s="86"/>
      <c r="B440" s="86"/>
      <c r="C440" s="86"/>
      <c r="D440" s="86"/>
    </row>
    <row r="441" spans="1:4" s="84" customFormat="1" x14ac:dyDescent="0.3">
      <c r="A441" s="86"/>
      <c r="B441" s="86"/>
      <c r="C441" s="86"/>
      <c r="D441" s="86"/>
    </row>
    <row r="442" spans="1:4" s="84" customFormat="1" x14ac:dyDescent="0.3">
      <c r="A442" s="86"/>
      <c r="B442" s="86"/>
      <c r="C442" s="86"/>
      <c r="D442" s="86"/>
    </row>
    <row r="443" spans="1:4" s="84" customFormat="1" x14ac:dyDescent="0.3">
      <c r="A443" s="86"/>
      <c r="B443" s="86"/>
      <c r="C443" s="86"/>
      <c r="D443" s="86"/>
    </row>
    <row r="444" spans="1:4" s="84" customFormat="1" x14ac:dyDescent="0.3">
      <c r="A444" s="86"/>
      <c r="B444" s="86"/>
      <c r="C444" s="86"/>
      <c r="D444" s="86"/>
    </row>
    <row r="445" spans="1:4" s="84" customFormat="1" x14ac:dyDescent="0.3">
      <c r="A445" s="86"/>
      <c r="B445" s="86"/>
      <c r="C445" s="86"/>
      <c r="D445" s="86"/>
    </row>
    <row r="446" spans="1:4" s="84" customFormat="1" x14ac:dyDescent="0.3">
      <c r="A446" s="86"/>
      <c r="B446" s="86"/>
      <c r="C446" s="86"/>
      <c r="D446" s="86"/>
    </row>
    <row r="447" spans="1:4" s="84" customFormat="1" x14ac:dyDescent="0.3">
      <c r="A447" s="86"/>
      <c r="B447" s="86"/>
      <c r="C447" s="86"/>
      <c r="D447" s="86"/>
    </row>
    <row r="448" spans="1:4" s="84" customFormat="1" x14ac:dyDescent="0.3">
      <c r="A448" s="86"/>
      <c r="B448" s="86"/>
      <c r="C448" s="86"/>
      <c r="D448" s="86"/>
    </row>
    <row r="449" spans="1:4" s="84" customFormat="1" x14ac:dyDescent="0.3">
      <c r="A449" s="86"/>
      <c r="B449" s="86"/>
      <c r="C449" s="86"/>
      <c r="D449" s="86"/>
    </row>
    <row r="450" spans="1:4" s="84" customFormat="1" x14ac:dyDescent="0.3">
      <c r="A450" s="86"/>
      <c r="B450" s="86"/>
      <c r="C450" s="86"/>
      <c r="D450" s="86"/>
    </row>
    <row r="451" spans="1:4" s="84" customFormat="1" x14ac:dyDescent="0.3">
      <c r="A451" s="86"/>
      <c r="B451" s="86"/>
      <c r="C451" s="86"/>
      <c r="D451" s="86"/>
    </row>
    <row r="452" spans="1:4" s="84" customFormat="1" x14ac:dyDescent="0.3">
      <c r="A452" s="86"/>
      <c r="B452" s="86"/>
      <c r="C452" s="86"/>
      <c r="D452" s="86"/>
    </row>
    <row r="453" spans="1:4" s="84" customFormat="1" x14ac:dyDescent="0.3">
      <c r="A453" s="86"/>
      <c r="B453" s="86"/>
      <c r="C453" s="86"/>
      <c r="D453" s="86"/>
    </row>
    <row r="454" spans="1:4" s="84" customFormat="1" x14ac:dyDescent="0.3">
      <c r="A454" s="86"/>
      <c r="B454" s="86"/>
      <c r="C454" s="86"/>
      <c r="D454" s="86"/>
    </row>
    <row r="455" spans="1:4" s="84" customFormat="1" x14ac:dyDescent="0.3">
      <c r="A455" s="86"/>
      <c r="B455" s="86"/>
      <c r="C455" s="86"/>
      <c r="D455" s="86"/>
    </row>
    <row r="456" spans="1:4" s="84" customFormat="1" x14ac:dyDescent="0.3">
      <c r="A456" s="86"/>
      <c r="B456" s="86"/>
      <c r="C456" s="86"/>
      <c r="D456" s="86"/>
    </row>
    <row r="457" spans="1:4" s="84" customFormat="1" x14ac:dyDescent="0.3">
      <c r="A457" s="86"/>
      <c r="B457" s="86"/>
      <c r="C457" s="86"/>
      <c r="D457" s="86"/>
    </row>
    <row r="458" spans="1:4" s="84" customFormat="1" x14ac:dyDescent="0.3">
      <c r="A458" s="86"/>
      <c r="B458" s="86"/>
      <c r="C458" s="86"/>
      <c r="D458" s="86"/>
    </row>
    <row r="459" spans="1:4" s="84" customFormat="1" x14ac:dyDescent="0.3">
      <c r="A459" s="86"/>
      <c r="B459" s="86"/>
      <c r="C459" s="86"/>
      <c r="D459" s="86"/>
    </row>
    <row r="460" spans="1:4" s="84" customFormat="1" x14ac:dyDescent="0.3">
      <c r="A460" s="86"/>
      <c r="B460" s="86"/>
      <c r="C460" s="86"/>
      <c r="D460" s="86"/>
    </row>
    <row r="461" spans="1:4" s="84" customFormat="1" x14ac:dyDescent="0.3">
      <c r="A461" s="86"/>
      <c r="B461" s="86"/>
      <c r="C461" s="86"/>
      <c r="D461" s="86"/>
    </row>
    <row r="462" spans="1:4" s="84" customFormat="1" x14ac:dyDescent="0.3">
      <c r="A462" s="86"/>
      <c r="B462" s="86"/>
      <c r="C462" s="86"/>
      <c r="D462" s="86"/>
    </row>
    <row r="463" spans="1:4" s="84" customFormat="1" x14ac:dyDescent="0.3">
      <c r="A463" s="86"/>
      <c r="B463" s="86"/>
      <c r="C463" s="86"/>
      <c r="D463" s="86"/>
    </row>
    <row r="464" spans="1:4" s="84" customFormat="1" x14ac:dyDescent="0.3">
      <c r="A464" s="86"/>
      <c r="B464" s="86"/>
      <c r="C464" s="86"/>
      <c r="D464" s="86"/>
    </row>
    <row r="465" spans="1:4" s="84" customFormat="1" x14ac:dyDescent="0.3">
      <c r="A465" s="86"/>
      <c r="B465" s="86"/>
      <c r="C465" s="86"/>
      <c r="D465" s="86"/>
    </row>
    <row r="466" spans="1:4" s="84" customFormat="1" x14ac:dyDescent="0.3">
      <c r="A466" s="86"/>
      <c r="B466" s="86"/>
      <c r="C466" s="86"/>
      <c r="D466" s="86"/>
    </row>
    <row r="467" spans="1:4" s="84" customFormat="1" x14ac:dyDescent="0.3">
      <c r="A467" s="86"/>
      <c r="B467" s="86"/>
      <c r="C467" s="86"/>
      <c r="D467" s="86"/>
    </row>
    <row r="468" spans="1:4" s="84" customFormat="1" x14ac:dyDescent="0.3">
      <c r="A468" s="86"/>
      <c r="B468" s="86"/>
      <c r="C468" s="86"/>
      <c r="D468" s="86"/>
    </row>
    <row r="469" spans="1:4" s="84" customFormat="1" x14ac:dyDescent="0.3">
      <c r="A469" s="86"/>
      <c r="B469" s="86"/>
      <c r="C469" s="86"/>
      <c r="D469" s="86"/>
    </row>
    <row r="470" spans="1:4" s="84" customFormat="1" x14ac:dyDescent="0.3">
      <c r="A470" s="86"/>
      <c r="B470" s="86"/>
      <c r="C470" s="86"/>
      <c r="D470" s="86"/>
    </row>
    <row r="471" spans="1:4" s="84" customFormat="1" x14ac:dyDescent="0.3">
      <c r="A471" s="86"/>
      <c r="B471" s="86"/>
      <c r="C471" s="86"/>
      <c r="D471" s="86"/>
    </row>
    <row r="472" spans="1:4" s="84" customFormat="1" x14ac:dyDescent="0.3">
      <c r="A472" s="86"/>
      <c r="B472" s="86"/>
      <c r="C472" s="86"/>
      <c r="D472" s="86"/>
    </row>
    <row r="473" spans="1:4" s="84" customFormat="1" x14ac:dyDescent="0.3">
      <c r="A473" s="86"/>
      <c r="B473" s="86"/>
      <c r="C473" s="86"/>
      <c r="D473" s="86"/>
    </row>
    <row r="474" spans="1:4" s="84" customFormat="1" x14ac:dyDescent="0.3">
      <c r="A474" s="86"/>
      <c r="B474" s="86"/>
      <c r="C474" s="86"/>
      <c r="D474" s="86"/>
    </row>
    <row r="475" spans="1:4" s="84" customFormat="1" x14ac:dyDescent="0.3">
      <c r="A475" s="86"/>
      <c r="B475" s="86"/>
      <c r="C475" s="86"/>
      <c r="D475" s="86"/>
    </row>
    <row r="476" spans="1:4" s="84" customFormat="1" x14ac:dyDescent="0.3">
      <c r="A476" s="86"/>
      <c r="B476" s="86"/>
      <c r="C476" s="86"/>
      <c r="D476" s="86"/>
    </row>
    <row r="477" spans="1:4" s="84" customFormat="1" x14ac:dyDescent="0.3">
      <c r="A477" s="86"/>
      <c r="B477" s="86"/>
      <c r="C477" s="86"/>
      <c r="D477" s="86"/>
    </row>
    <row r="478" spans="1:4" s="84" customFormat="1" x14ac:dyDescent="0.3">
      <c r="A478" s="86"/>
      <c r="B478" s="86"/>
      <c r="C478" s="86"/>
      <c r="D478" s="86"/>
    </row>
    <row r="479" spans="1:4" s="84" customFormat="1" x14ac:dyDescent="0.3">
      <c r="A479" s="86"/>
      <c r="B479" s="86"/>
      <c r="C479" s="86"/>
      <c r="D479" s="86"/>
    </row>
    <row r="480" spans="1:4" s="84" customFormat="1" x14ac:dyDescent="0.3">
      <c r="A480" s="86"/>
      <c r="B480" s="86"/>
      <c r="C480" s="86"/>
      <c r="D480" s="86"/>
    </row>
    <row r="481" spans="1:4" s="84" customFormat="1" x14ac:dyDescent="0.3">
      <c r="A481" s="86"/>
      <c r="B481" s="86"/>
      <c r="C481" s="86"/>
      <c r="D481" s="86"/>
    </row>
    <row r="482" spans="1:4" s="84" customFormat="1" x14ac:dyDescent="0.3">
      <c r="A482" s="86"/>
      <c r="B482" s="86"/>
      <c r="C482" s="86"/>
      <c r="D482" s="86"/>
    </row>
    <row r="483" spans="1:4" s="84" customFormat="1" x14ac:dyDescent="0.3">
      <c r="A483" s="86"/>
      <c r="B483" s="86"/>
      <c r="C483" s="86"/>
      <c r="D483" s="86"/>
    </row>
    <row r="484" spans="1:4" s="84" customFormat="1" x14ac:dyDescent="0.3">
      <c r="A484" s="86"/>
      <c r="B484" s="86"/>
      <c r="C484" s="86"/>
      <c r="D484" s="86"/>
    </row>
    <row r="485" spans="1:4" s="84" customFormat="1" x14ac:dyDescent="0.3">
      <c r="A485" s="86"/>
      <c r="B485" s="86"/>
      <c r="C485" s="86"/>
      <c r="D485" s="86"/>
    </row>
    <row r="486" spans="1:4" s="84" customFormat="1" x14ac:dyDescent="0.3">
      <c r="A486" s="86"/>
      <c r="B486" s="86"/>
      <c r="C486" s="86"/>
      <c r="D486" s="86"/>
    </row>
    <row r="487" spans="1:4" s="84" customFormat="1" x14ac:dyDescent="0.3">
      <c r="A487" s="86"/>
      <c r="B487" s="86"/>
      <c r="C487" s="86"/>
      <c r="D487" s="86"/>
    </row>
    <row r="488" spans="1:4" s="84" customFormat="1" x14ac:dyDescent="0.3">
      <c r="A488" s="86"/>
      <c r="B488" s="86"/>
      <c r="C488" s="86"/>
      <c r="D488" s="86"/>
    </row>
    <row r="489" spans="1:4" s="84" customFormat="1" x14ac:dyDescent="0.3">
      <c r="A489" s="86"/>
      <c r="B489" s="86"/>
      <c r="C489" s="86"/>
      <c r="D489" s="86"/>
    </row>
    <row r="490" spans="1:4" s="84" customFormat="1" x14ac:dyDescent="0.3">
      <c r="A490" s="86"/>
      <c r="B490" s="86"/>
      <c r="C490" s="86"/>
      <c r="D490" s="86"/>
    </row>
    <row r="491" spans="1:4" s="84" customFormat="1" x14ac:dyDescent="0.3">
      <c r="A491" s="86"/>
      <c r="B491" s="86"/>
      <c r="C491" s="86"/>
      <c r="D491" s="86"/>
    </row>
    <row r="492" spans="1:4" s="84" customFormat="1" x14ac:dyDescent="0.3">
      <c r="A492" s="86"/>
      <c r="B492" s="86"/>
      <c r="C492" s="86"/>
      <c r="D492" s="86"/>
    </row>
    <row r="493" spans="1:4" s="84" customFormat="1" x14ac:dyDescent="0.3">
      <c r="A493" s="86"/>
      <c r="B493" s="86"/>
      <c r="C493" s="86"/>
      <c r="D493" s="86"/>
    </row>
    <row r="494" spans="1:4" s="84" customFormat="1" x14ac:dyDescent="0.3">
      <c r="A494" s="86"/>
      <c r="B494" s="86"/>
      <c r="C494" s="86"/>
      <c r="D494" s="86"/>
    </row>
    <row r="495" spans="1:4" s="84" customFormat="1" x14ac:dyDescent="0.3">
      <c r="A495" s="86"/>
      <c r="B495" s="86"/>
      <c r="C495" s="86"/>
      <c r="D495" s="86"/>
    </row>
    <row r="496" spans="1:4" s="84" customFormat="1" x14ac:dyDescent="0.3">
      <c r="A496" s="86"/>
      <c r="B496" s="86"/>
      <c r="C496" s="86"/>
      <c r="D496" s="86"/>
    </row>
    <row r="497" spans="1:4" s="84" customFormat="1" x14ac:dyDescent="0.3">
      <c r="A497" s="86"/>
      <c r="B497" s="86"/>
      <c r="C497" s="86"/>
      <c r="D497" s="86"/>
    </row>
    <row r="498" spans="1:4" s="84" customFormat="1" x14ac:dyDescent="0.3">
      <c r="A498" s="86"/>
      <c r="B498" s="86"/>
      <c r="C498" s="86"/>
      <c r="D498" s="86"/>
    </row>
    <row r="499" spans="1:4" s="84" customFormat="1" x14ac:dyDescent="0.3">
      <c r="A499" s="86"/>
      <c r="B499" s="86"/>
      <c r="C499" s="86"/>
      <c r="D499" s="86"/>
    </row>
    <row r="500" spans="1:4" s="84" customFormat="1" x14ac:dyDescent="0.3">
      <c r="A500" s="86"/>
      <c r="B500" s="86"/>
      <c r="C500" s="86"/>
      <c r="D500" s="86"/>
    </row>
    <row r="501" spans="1:4" s="84" customFormat="1" x14ac:dyDescent="0.3">
      <c r="A501" s="86"/>
      <c r="B501" s="86"/>
      <c r="C501" s="86"/>
      <c r="D501" s="86"/>
    </row>
    <row r="502" spans="1:4" s="84" customFormat="1" x14ac:dyDescent="0.3">
      <c r="A502" s="86"/>
      <c r="B502" s="86"/>
      <c r="C502" s="86"/>
      <c r="D502" s="86"/>
    </row>
    <row r="503" spans="1:4" s="84" customFormat="1" x14ac:dyDescent="0.3">
      <c r="A503" s="86"/>
      <c r="B503" s="86"/>
      <c r="C503" s="86"/>
      <c r="D503" s="86"/>
    </row>
    <row r="504" spans="1:4" s="84" customFormat="1" x14ac:dyDescent="0.3">
      <c r="A504" s="86"/>
      <c r="B504" s="86"/>
      <c r="C504" s="86"/>
      <c r="D504" s="86"/>
    </row>
    <row r="505" spans="1:4" s="84" customFormat="1" x14ac:dyDescent="0.3">
      <c r="A505" s="86"/>
      <c r="B505" s="86"/>
      <c r="C505" s="86"/>
      <c r="D505" s="86"/>
    </row>
    <row r="506" spans="1:4" s="84" customFormat="1" x14ac:dyDescent="0.3">
      <c r="A506" s="86"/>
      <c r="B506" s="86"/>
      <c r="C506" s="86"/>
      <c r="D506" s="86"/>
    </row>
    <row r="507" spans="1:4" s="84" customFormat="1" x14ac:dyDescent="0.3">
      <c r="A507" s="86"/>
      <c r="B507" s="86"/>
      <c r="C507" s="86"/>
      <c r="D507" s="86"/>
    </row>
    <row r="508" spans="1:4" s="84" customFormat="1" x14ac:dyDescent="0.3">
      <c r="A508" s="86"/>
      <c r="B508" s="86"/>
      <c r="C508" s="86"/>
      <c r="D508" s="86"/>
    </row>
    <row r="509" spans="1:4" s="84" customFormat="1" x14ac:dyDescent="0.3">
      <c r="A509" s="86"/>
      <c r="B509" s="86"/>
      <c r="C509" s="86"/>
      <c r="D509" s="86"/>
    </row>
    <row r="510" spans="1:4" s="84" customFormat="1" x14ac:dyDescent="0.3">
      <c r="A510" s="86"/>
      <c r="B510" s="86"/>
      <c r="C510" s="86"/>
      <c r="D510" s="86"/>
    </row>
    <row r="511" spans="1:4" s="84" customFormat="1" x14ac:dyDescent="0.3">
      <c r="A511" s="86"/>
      <c r="B511" s="86"/>
      <c r="C511" s="86"/>
      <c r="D511" s="86"/>
    </row>
    <row r="512" spans="1:4" s="84" customFormat="1" x14ac:dyDescent="0.3">
      <c r="A512" s="86"/>
      <c r="B512" s="86"/>
      <c r="C512" s="86"/>
      <c r="D512" s="86"/>
    </row>
    <row r="513" spans="1:4" s="84" customFormat="1" x14ac:dyDescent="0.3">
      <c r="A513" s="86"/>
      <c r="B513" s="86"/>
      <c r="C513" s="86"/>
      <c r="D513" s="86"/>
    </row>
    <row r="514" spans="1:4" s="84" customFormat="1" x14ac:dyDescent="0.3">
      <c r="A514" s="86"/>
      <c r="B514" s="86"/>
      <c r="C514" s="86"/>
      <c r="D514" s="86"/>
    </row>
    <row r="515" spans="1:4" s="84" customFormat="1" x14ac:dyDescent="0.3">
      <c r="A515" s="86"/>
      <c r="B515" s="86"/>
      <c r="C515" s="86"/>
      <c r="D515" s="86"/>
    </row>
    <row r="516" spans="1:4" s="84" customFormat="1" x14ac:dyDescent="0.3">
      <c r="A516" s="86"/>
      <c r="B516" s="86"/>
      <c r="C516" s="86"/>
      <c r="D516" s="86"/>
    </row>
    <row r="517" spans="1:4" s="84" customFormat="1" x14ac:dyDescent="0.3">
      <c r="A517" s="86"/>
      <c r="B517" s="86"/>
      <c r="C517" s="86"/>
      <c r="D517" s="86"/>
    </row>
    <row r="518" spans="1:4" s="84" customFormat="1" x14ac:dyDescent="0.3">
      <c r="A518" s="86"/>
      <c r="B518" s="86"/>
      <c r="C518" s="86"/>
      <c r="D518" s="86"/>
    </row>
    <row r="519" spans="1:4" s="84" customFormat="1" x14ac:dyDescent="0.3">
      <c r="A519" s="86"/>
      <c r="B519" s="86"/>
      <c r="C519" s="86"/>
      <c r="D519" s="86"/>
    </row>
    <row r="520" spans="1:4" s="84" customFormat="1" x14ac:dyDescent="0.3">
      <c r="A520" s="86"/>
      <c r="B520" s="86"/>
      <c r="C520" s="86"/>
      <c r="D520" s="86"/>
    </row>
    <row r="521" spans="1:4" s="84" customFormat="1" x14ac:dyDescent="0.3">
      <c r="A521" s="86"/>
      <c r="B521" s="86"/>
      <c r="C521" s="86"/>
      <c r="D521" s="86"/>
    </row>
    <row r="522" spans="1:4" s="84" customFormat="1" x14ac:dyDescent="0.3">
      <c r="A522" s="86"/>
      <c r="B522" s="86"/>
      <c r="C522" s="86"/>
      <c r="D522" s="86"/>
    </row>
    <row r="523" spans="1:4" s="84" customFormat="1" x14ac:dyDescent="0.3">
      <c r="A523" s="86"/>
      <c r="B523" s="86"/>
      <c r="C523" s="86"/>
      <c r="D523" s="86"/>
    </row>
    <row r="524" spans="1:4" s="84" customFormat="1" x14ac:dyDescent="0.3">
      <c r="A524" s="86"/>
      <c r="B524" s="86"/>
      <c r="C524" s="86"/>
      <c r="D524" s="86"/>
    </row>
    <row r="525" spans="1:4" s="84" customFormat="1" x14ac:dyDescent="0.3">
      <c r="A525" s="86"/>
      <c r="B525" s="86"/>
      <c r="C525" s="86"/>
      <c r="D525" s="86"/>
    </row>
    <row r="526" spans="1:4" s="84" customFormat="1" x14ac:dyDescent="0.3">
      <c r="A526" s="86"/>
      <c r="B526" s="86"/>
      <c r="C526" s="86"/>
      <c r="D526" s="86"/>
    </row>
    <row r="527" spans="1:4" s="84" customFormat="1" x14ac:dyDescent="0.3">
      <c r="A527" s="86"/>
      <c r="B527" s="86"/>
      <c r="C527" s="86"/>
      <c r="D527" s="86"/>
    </row>
    <row r="528" spans="1:4" s="84" customFormat="1" x14ac:dyDescent="0.3">
      <c r="A528" s="86"/>
      <c r="B528" s="86"/>
      <c r="C528" s="86"/>
      <c r="D528" s="86"/>
    </row>
    <row r="529" spans="1:4" s="84" customFormat="1" x14ac:dyDescent="0.3">
      <c r="A529" s="86"/>
      <c r="B529" s="86"/>
      <c r="C529" s="86"/>
      <c r="D529" s="86"/>
    </row>
    <row r="530" spans="1:4" s="84" customFormat="1" x14ac:dyDescent="0.3">
      <c r="A530" s="86"/>
      <c r="B530" s="86"/>
      <c r="C530" s="86"/>
      <c r="D530" s="86"/>
    </row>
    <row r="531" spans="1:4" s="84" customFormat="1" x14ac:dyDescent="0.3">
      <c r="A531" s="86"/>
      <c r="B531" s="86"/>
      <c r="C531" s="86"/>
      <c r="D531" s="86"/>
    </row>
    <row r="532" spans="1:4" s="84" customFormat="1" x14ac:dyDescent="0.3">
      <c r="A532" s="86"/>
      <c r="B532" s="86"/>
      <c r="C532" s="86"/>
      <c r="D532" s="86"/>
    </row>
    <row r="533" spans="1:4" s="84" customFormat="1" x14ac:dyDescent="0.3">
      <c r="A533" s="86"/>
      <c r="B533" s="86"/>
      <c r="C533" s="86"/>
      <c r="D533" s="86"/>
    </row>
    <row r="534" spans="1:4" s="84" customFormat="1" x14ac:dyDescent="0.3">
      <c r="A534" s="86"/>
      <c r="B534" s="86"/>
      <c r="C534" s="86"/>
      <c r="D534" s="86"/>
    </row>
    <row r="535" spans="1:4" s="84" customFormat="1" x14ac:dyDescent="0.3">
      <c r="A535" s="86"/>
      <c r="B535" s="86"/>
      <c r="C535" s="86"/>
      <c r="D535" s="86"/>
    </row>
    <row r="536" spans="1:4" s="84" customFormat="1" x14ac:dyDescent="0.3">
      <c r="A536" s="86"/>
      <c r="B536" s="86"/>
      <c r="C536" s="86"/>
      <c r="D536" s="86"/>
    </row>
    <row r="537" spans="1:4" s="84" customFormat="1" x14ac:dyDescent="0.3">
      <c r="A537" s="86"/>
      <c r="B537" s="86"/>
      <c r="C537" s="86"/>
      <c r="D537" s="86"/>
    </row>
    <row r="538" spans="1:4" s="84" customFormat="1" x14ac:dyDescent="0.3">
      <c r="A538" s="86"/>
      <c r="B538" s="86"/>
      <c r="C538" s="86"/>
      <c r="D538" s="86"/>
    </row>
    <row r="539" spans="1:4" s="84" customFormat="1" x14ac:dyDescent="0.3">
      <c r="A539" s="86"/>
      <c r="B539" s="86"/>
      <c r="C539" s="86"/>
      <c r="D539" s="86"/>
    </row>
    <row r="540" spans="1:4" s="84" customFormat="1" x14ac:dyDescent="0.3">
      <c r="A540" s="86"/>
      <c r="B540" s="86"/>
      <c r="C540" s="86"/>
      <c r="D540" s="86"/>
    </row>
    <row r="541" spans="1:4" s="84" customFormat="1" x14ac:dyDescent="0.3">
      <c r="A541" s="86"/>
      <c r="B541" s="86"/>
      <c r="C541" s="86"/>
      <c r="D541" s="86"/>
    </row>
    <row r="542" spans="1:4" s="84" customFormat="1" x14ac:dyDescent="0.3">
      <c r="A542" s="86"/>
      <c r="B542" s="86"/>
      <c r="C542" s="86"/>
      <c r="D542" s="86"/>
    </row>
    <row r="543" spans="1:4" s="84" customFormat="1" x14ac:dyDescent="0.3">
      <c r="A543" s="86"/>
      <c r="B543" s="86"/>
      <c r="C543" s="86"/>
      <c r="D543" s="86"/>
    </row>
    <row r="544" spans="1:4" s="84" customFormat="1" x14ac:dyDescent="0.3">
      <c r="A544" s="86"/>
      <c r="B544" s="86"/>
      <c r="C544" s="86"/>
      <c r="D544" s="86"/>
    </row>
    <row r="545" spans="1:4" s="84" customFormat="1" x14ac:dyDescent="0.3">
      <c r="A545" s="86"/>
      <c r="B545" s="86"/>
      <c r="C545" s="86"/>
      <c r="D545" s="86"/>
    </row>
    <row r="546" spans="1:4" s="84" customFormat="1" x14ac:dyDescent="0.3">
      <c r="A546" s="86"/>
      <c r="B546" s="86"/>
      <c r="C546" s="86"/>
      <c r="D546" s="86"/>
    </row>
    <row r="547" spans="1:4" s="84" customFormat="1" x14ac:dyDescent="0.3">
      <c r="A547" s="86"/>
      <c r="B547" s="86"/>
      <c r="C547" s="86"/>
      <c r="D547" s="86"/>
    </row>
    <row r="548" spans="1:4" s="84" customFormat="1" x14ac:dyDescent="0.3">
      <c r="A548" s="86"/>
      <c r="B548" s="86"/>
      <c r="C548" s="86"/>
      <c r="D548" s="86"/>
    </row>
    <row r="549" spans="1:4" s="84" customFormat="1" x14ac:dyDescent="0.3">
      <c r="A549" s="86"/>
      <c r="B549" s="86"/>
      <c r="C549" s="86"/>
      <c r="D549" s="86"/>
    </row>
    <row r="550" spans="1:4" s="84" customFormat="1" x14ac:dyDescent="0.3">
      <c r="A550" s="86"/>
      <c r="B550" s="86"/>
      <c r="C550" s="86"/>
      <c r="D550" s="86"/>
    </row>
    <row r="551" spans="1:4" s="84" customFormat="1" x14ac:dyDescent="0.3">
      <c r="A551" s="86"/>
      <c r="B551" s="86"/>
      <c r="C551" s="86"/>
      <c r="D551" s="86"/>
    </row>
    <row r="552" spans="1:4" s="84" customFormat="1" x14ac:dyDescent="0.3">
      <c r="A552" s="86"/>
      <c r="B552" s="86"/>
      <c r="C552" s="86"/>
      <c r="D552" s="86"/>
    </row>
    <row r="553" spans="1:4" s="84" customFormat="1" x14ac:dyDescent="0.3">
      <c r="A553" s="86"/>
      <c r="B553" s="86"/>
      <c r="C553" s="86"/>
      <c r="D553" s="86"/>
    </row>
    <row r="554" spans="1:4" s="84" customFormat="1" x14ac:dyDescent="0.3">
      <c r="A554" s="86"/>
      <c r="B554" s="86"/>
      <c r="C554" s="86"/>
      <c r="D554" s="86"/>
    </row>
    <row r="555" spans="1:4" s="84" customFormat="1" x14ac:dyDescent="0.3">
      <c r="A555" s="86"/>
      <c r="B555" s="86"/>
      <c r="C555" s="86"/>
      <c r="D555" s="86"/>
    </row>
    <row r="556" spans="1:4" s="84" customFormat="1" x14ac:dyDescent="0.3">
      <c r="A556" s="86"/>
      <c r="B556" s="86"/>
      <c r="C556" s="86"/>
      <c r="D556" s="86"/>
    </row>
    <row r="557" spans="1:4" s="84" customFormat="1" x14ac:dyDescent="0.3">
      <c r="A557" s="86"/>
      <c r="B557" s="86"/>
      <c r="C557" s="86"/>
      <c r="D557" s="86"/>
    </row>
    <row r="558" spans="1:4" s="84" customFormat="1" x14ac:dyDescent="0.3">
      <c r="A558" s="86"/>
      <c r="B558" s="86"/>
      <c r="C558" s="86"/>
      <c r="D558" s="86"/>
    </row>
    <row r="559" spans="1:4" s="84" customFormat="1" x14ac:dyDescent="0.3">
      <c r="A559" s="86"/>
      <c r="B559" s="86"/>
      <c r="C559" s="86"/>
      <c r="D559" s="86"/>
    </row>
    <row r="560" spans="1:4" s="84" customFormat="1" x14ac:dyDescent="0.3">
      <c r="A560" s="86"/>
      <c r="B560" s="86"/>
      <c r="C560" s="86"/>
      <c r="D560" s="86"/>
    </row>
    <row r="561" spans="1:4" s="84" customFormat="1" x14ac:dyDescent="0.3">
      <c r="A561" s="86"/>
      <c r="B561" s="86"/>
      <c r="C561" s="86"/>
      <c r="D561" s="86"/>
    </row>
    <row r="562" spans="1:4" s="84" customFormat="1" x14ac:dyDescent="0.3">
      <c r="A562" s="86"/>
      <c r="B562" s="86"/>
      <c r="C562" s="86"/>
      <c r="D562" s="86"/>
    </row>
    <row r="563" spans="1:4" s="84" customFormat="1" x14ac:dyDescent="0.3">
      <c r="A563" s="86"/>
      <c r="B563" s="86"/>
      <c r="C563" s="86"/>
      <c r="D563" s="86"/>
    </row>
    <row r="564" spans="1:4" s="84" customFormat="1" x14ac:dyDescent="0.3">
      <c r="A564" s="86"/>
      <c r="B564" s="86"/>
      <c r="C564" s="86"/>
      <c r="D564" s="86"/>
    </row>
    <row r="565" spans="1:4" s="84" customFormat="1" x14ac:dyDescent="0.3">
      <c r="A565" s="86"/>
      <c r="B565" s="86"/>
      <c r="C565" s="86"/>
      <c r="D565" s="86"/>
    </row>
    <row r="566" spans="1:4" s="84" customFormat="1" x14ac:dyDescent="0.3">
      <c r="A566" s="86"/>
      <c r="B566" s="86"/>
      <c r="C566" s="86"/>
      <c r="D566" s="86"/>
    </row>
    <row r="567" spans="1:4" s="84" customFormat="1" x14ac:dyDescent="0.3">
      <c r="A567" s="86"/>
      <c r="B567" s="86"/>
      <c r="C567" s="86"/>
      <c r="D567" s="86"/>
    </row>
    <row r="568" spans="1:4" s="84" customFormat="1" x14ac:dyDescent="0.3">
      <c r="A568" s="86"/>
      <c r="B568" s="86"/>
      <c r="C568" s="86"/>
      <c r="D568" s="86"/>
    </row>
    <row r="569" spans="1:4" s="84" customFormat="1" x14ac:dyDescent="0.3">
      <c r="A569" s="86"/>
      <c r="B569" s="86"/>
      <c r="C569" s="86"/>
      <c r="D569" s="86"/>
    </row>
    <row r="570" spans="1:4" s="84" customFormat="1" x14ac:dyDescent="0.3">
      <c r="A570" s="86"/>
      <c r="B570" s="86"/>
      <c r="C570" s="86"/>
      <c r="D570" s="86"/>
    </row>
    <row r="571" spans="1:4" s="84" customFormat="1" x14ac:dyDescent="0.3">
      <c r="A571" s="86"/>
      <c r="B571" s="86"/>
      <c r="C571" s="86"/>
      <c r="D571" s="86"/>
    </row>
    <row r="572" spans="1:4" s="84" customFormat="1" x14ac:dyDescent="0.3">
      <c r="A572" s="86"/>
      <c r="B572" s="86"/>
      <c r="C572" s="86"/>
      <c r="D572" s="86"/>
    </row>
    <row r="573" spans="1:4" s="84" customFormat="1" x14ac:dyDescent="0.3">
      <c r="A573" s="86"/>
      <c r="B573" s="86"/>
      <c r="C573" s="86"/>
      <c r="D573" s="86"/>
    </row>
    <row r="574" spans="1:4" s="84" customFormat="1" x14ac:dyDescent="0.3">
      <c r="A574" s="86"/>
      <c r="B574" s="86"/>
      <c r="C574" s="86"/>
      <c r="D574" s="86"/>
    </row>
    <row r="575" spans="1:4" s="84" customFormat="1" x14ac:dyDescent="0.3">
      <c r="A575" s="86"/>
      <c r="B575" s="86"/>
      <c r="C575" s="86"/>
      <c r="D575" s="86"/>
    </row>
    <row r="576" spans="1:4" s="84" customFormat="1" x14ac:dyDescent="0.3">
      <c r="A576" s="86"/>
      <c r="B576" s="86"/>
      <c r="C576" s="86"/>
      <c r="D576" s="86"/>
    </row>
    <row r="577" spans="1:4" s="84" customFormat="1" x14ac:dyDescent="0.3">
      <c r="A577" s="86"/>
      <c r="B577" s="86"/>
      <c r="C577" s="86"/>
      <c r="D577" s="86"/>
    </row>
    <row r="578" spans="1:4" s="84" customFormat="1" x14ac:dyDescent="0.3">
      <c r="A578" s="86"/>
      <c r="B578" s="86"/>
      <c r="C578" s="86"/>
      <c r="D578" s="86"/>
    </row>
    <row r="579" spans="1:4" s="84" customFormat="1" x14ac:dyDescent="0.3">
      <c r="A579" s="86"/>
      <c r="B579" s="86"/>
      <c r="C579" s="86"/>
      <c r="D579" s="86"/>
    </row>
    <row r="580" spans="1:4" s="84" customFormat="1" x14ac:dyDescent="0.3">
      <c r="A580" s="86"/>
      <c r="B580" s="86"/>
      <c r="C580" s="86"/>
      <c r="D580" s="86"/>
    </row>
    <row r="581" spans="1:4" s="84" customFormat="1" x14ac:dyDescent="0.3">
      <c r="A581" s="86"/>
      <c r="B581" s="86"/>
      <c r="C581" s="86"/>
      <c r="D581" s="86"/>
    </row>
    <row r="582" spans="1:4" s="84" customFormat="1" x14ac:dyDescent="0.3">
      <c r="A582" s="86"/>
      <c r="B582" s="86"/>
      <c r="C582" s="86"/>
      <c r="D582" s="86"/>
    </row>
    <row r="583" spans="1:4" s="84" customFormat="1" x14ac:dyDescent="0.3">
      <c r="A583" s="86"/>
      <c r="B583" s="86"/>
      <c r="C583" s="86"/>
      <c r="D583" s="86"/>
    </row>
    <row r="584" spans="1:4" s="84" customFormat="1" x14ac:dyDescent="0.3">
      <c r="A584" s="86"/>
      <c r="B584" s="86"/>
      <c r="C584" s="86"/>
      <c r="D584" s="86"/>
    </row>
    <row r="585" spans="1:4" s="84" customFormat="1" x14ac:dyDescent="0.3">
      <c r="A585" s="86"/>
      <c r="B585" s="86"/>
      <c r="C585" s="86"/>
      <c r="D585" s="86"/>
    </row>
    <row r="586" spans="1:4" s="84" customFormat="1" x14ac:dyDescent="0.3">
      <c r="A586" s="86"/>
      <c r="B586" s="86"/>
      <c r="C586" s="86"/>
      <c r="D586" s="86"/>
    </row>
    <row r="587" spans="1:4" s="84" customFormat="1" x14ac:dyDescent="0.3">
      <c r="A587" s="86"/>
      <c r="B587" s="86"/>
      <c r="C587" s="86"/>
      <c r="D587" s="86"/>
    </row>
    <row r="588" spans="1:4" s="84" customFormat="1" x14ac:dyDescent="0.3">
      <c r="A588" s="86"/>
      <c r="B588" s="86"/>
      <c r="C588" s="86"/>
      <c r="D588" s="86"/>
    </row>
    <row r="589" spans="1:4" s="84" customFormat="1" x14ac:dyDescent="0.3">
      <c r="A589" s="86"/>
      <c r="B589" s="86"/>
      <c r="C589" s="86"/>
      <c r="D589" s="86"/>
    </row>
    <row r="590" spans="1:4" s="84" customFormat="1" x14ac:dyDescent="0.3">
      <c r="A590" s="86"/>
      <c r="B590" s="86"/>
      <c r="C590" s="86"/>
      <c r="D590" s="86"/>
    </row>
    <row r="591" spans="1:4" s="84" customFormat="1" x14ac:dyDescent="0.3">
      <c r="A591" s="86"/>
      <c r="B591" s="86"/>
      <c r="C591" s="86"/>
      <c r="D591" s="86"/>
    </row>
    <row r="592" spans="1:4" s="84" customFormat="1" x14ac:dyDescent="0.3">
      <c r="A592" s="86"/>
      <c r="B592" s="86"/>
      <c r="C592" s="86"/>
      <c r="D592" s="86"/>
    </row>
    <row r="593" spans="1:4" s="84" customFormat="1" x14ac:dyDescent="0.3">
      <c r="A593" s="86"/>
      <c r="B593" s="86"/>
      <c r="C593" s="86"/>
      <c r="D593" s="86"/>
    </row>
    <row r="594" spans="1:4" s="84" customFormat="1" x14ac:dyDescent="0.3">
      <c r="A594" s="86"/>
      <c r="B594" s="86"/>
      <c r="C594" s="86"/>
      <c r="D594" s="86"/>
    </row>
    <row r="595" spans="1:4" s="84" customFormat="1" x14ac:dyDescent="0.3">
      <c r="A595" s="86"/>
      <c r="B595" s="86"/>
      <c r="C595" s="86"/>
      <c r="D595" s="86"/>
    </row>
    <row r="596" spans="1:4" s="84" customFormat="1" x14ac:dyDescent="0.3">
      <c r="A596" s="86"/>
      <c r="B596" s="86"/>
      <c r="C596" s="86"/>
      <c r="D596" s="86"/>
    </row>
    <row r="597" spans="1:4" s="84" customFormat="1" x14ac:dyDescent="0.3">
      <c r="A597" s="86"/>
      <c r="B597" s="86"/>
      <c r="C597" s="86"/>
      <c r="D597" s="86"/>
    </row>
    <row r="598" spans="1:4" s="84" customFormat="1" x14ac:dyDescent="0.3">
      <c r="A598" s="86"/>
      <c r="B598" s="86"/>
      <c r="C598" s="86"/>
      <c r="D598" s="86"/>
    </row>
    <row r="599" spans="1:4" s="84" customFormat="1" x14ac:dyDescent="0.3">
      <c r="A599" s="86"/>
      <c r="B599" s="86"/>
      <c r="C599" s="86"/>
      <c r="D599" s="86"/>
    </row>
    <row r="600" spans="1:4" s="84" customFormat="1" x14ac:dyDescent="0.3">
      <c r="A600" s="86"/>
      <c r="B600" s="86"/>
      <c r="C600" s="86"/>
      <c r="D600" s="86"/>
    </row>
    <row r="601" spans="1:4" s="84" customFormat="1" x14ac:dyDescent="0.3">
      <c r="A601" s="86"/>
      <c r="B601" s="86"/>
      <c r="C601" s="86"/>
      <c r="D601" s="86"/>
    </row>
    <row r="602" spans="1:4" s="84" customFormat="1" x14ac:dyDescent="0.3">
      <c r="A602" s="86"/>
      <c r="B602" s="86"/>
      <c r="C602" s="86"/>
      <c r="D602" s="86"/>
    </row>
    <row r="603" spans="1:4" s="84" customFormat="1" x14ac:dyDescent="0.3">
      <c r="A603" s="86"/>
      <c r="B603" s="86"/>
      <c r="C603" s="86"/>
      <c r="D603" s="86"/>
    </row>
    <row r="604" spans="1:4" s="84" customFormat="1" x14ac:dyDescent="0.3">
      <c r="A604" s="86"/>
      <c r="B604" s="86"/>
      <c r="C604" s="86"/>
      <c r="D604" s="86"/>
    </row>
    <row r="605" spans="1:4" s="84" customFormat="1" x14ac:dyDescent="0.3">
      <c r="A605" s="86"/>
      <c r="B605" s="86"/>
      <c r="C605" s="86"/>
      <c r="D605" s="86"/>
    </row>
    <row r="606" spans="1:4" s="84" customFormat="1" x14ac:dyDescent="0.3">
      <c r="A606" s="86"/>
      <c r="B606" s="86"/>
      <c r="C606" s="86"/>
      <c r="D606" s="86"/>
    </row>
    <row r="607" spans="1:4" s="84" customFormat="1" x14ac:dyDescent="0.3">
      <c r="A607" s="86"/>
      <c r="B607" s="86"/>
      <c r="C607" s="86"/>
      <c r="D607" s="86"/>
    </row>
    <row r="608" spans="1:4" s="84" customFormat="1" x14ac:dyDescent="0.3">
      <c r="A608" s="86"/>
      <c r="B608" s="86"/>
      <c r="C608" s="86"/>
      <c r="D608" s="86"/>
    </row>
    <row r="609" spans="1:4" s="84" customFormat="1" x14ac:dyDescent="0.3">
      <c r="A609" s="86"/>
      <c r="B609" s="86"/>
      <c r="C609" s="86"/>
      <c r="D609" s="86"/>
    </row>
    <row r="610" spans="1:4" s="84" customFormat="1" x14ac:dyDescent="0.3">
      <c r="A610" s="86"/>
      <c r="B610" s="86"/>
      <c r="C610" s="86"/>
      <c r="D610" s="86"/>
    </row>
    <row r="611" spans="1:4" s="84" customFormat="1" x14ac:dyDescent="0.3">
      <c r="A611" s="86"/>
      <c r="B611" s="86"/>
      <c r="C611" s="86"/>
      <c r="D611" s="86"/>
    </row>
    <row r="612" spans="1:4" s="84" customFormat="1" x14ac:dyDescent="0.3">
      <c r="A612" s="86"/>
      <c r="B612" s="86"/>
      <c r="C612" s="86"/>
      <c r="D612" s="86"/>
    </row>
    <row r="613" spans="1:4" s="84" customFormat="1" x14ac:dyDescent="0.3">
      <c r="A613" s="86"/>
      <c r="B613" s="86"/>
      <c r="C613" s="86"/>
      <c r="D613" s="86"/>
    </row>
    <row r="614" spans="1:4" s="84" customFormat="1" x14ac:dyDescent="0.3">
      <c r="A614" s="86"/>
      <c r="B614" s="86"/>
      <c r="C614" s="86"/>
      <c r="D614" s="86"/>
    </row>
    <row r="615" spans="1:4" s="84" customFormat="1" x14ac:dyDescent="0.3">
      <c r="A615" s="86"/>
      <c r="B615" s="86"/>
      <c r="C615" s="86"/>
      <c r="D615" s="86"/>
    </row>
    <row r="616" spans="1:4" s="84" customFormat="1" x14ac:dyDescent="0.3">
      <c r="A616" s="86"/>
      <c r="B616" s="86"/>
      <c r="C616" s="86"/>
      <c r="D616" s="86"/>
    </row>
    <row r="617" spans="1:4" s="84" customFormat="1" x14ac:dyDescent="0.3">
      <c r="A617" s="86"/>
      <c r="B617" s="86"/>
      <c r="C617" s="86"/>
      <c r="D617" s="86"/>
    </row>
    <row r="618" spans="1:4" s="84" customFormat="1" x14ac:dyDescent="0.3">
      <c r="A618" s="86"/>
      <c r="B618" s="86"/>
      <c r="C618" s="86"/>
      <c r="D618" s="86"/>
    </row>
    <row r="619" spans="1:4" s="84" customFormat="1" x14ac:dyDescent="0.3">
      <c r="A619" s="86"/>
      <c r="B619" s="86"/>
      <c r="C619" s="86"/>
      <c r="D619" s="86"/>
    </row>
    <row r="620" spans="1:4" s="84" customFormat="1" x14ac:dyDescent="0.3">
      <c r="A620" s="86"/>
      <c r="B620" s="86"/>
      <c r="C620" s="86"/>
      <c r="D620" s="86"/>
    </row>
    <row r="621" spans="1:4" s="84" customFormat="1" x14ac:dyDescent="0.3">
      <c r="A621" s="86"/>
      <c r="B621" s="86"/>
      <c r="C621" s="86"/>
      <c r="D621" s="86"/>
    </row>
    <row r="622" spans="1:4" s="84" customFormat="1" x14ac:dyDescent="0.3">
      <c r="A622" s="86"/>
      <c r="B622" s="86"/>
      <c r="C622" s="86"/>
      <c r="D622" s="86"/>
    </row>
    <row r="623" spans="1:4" s="84" customFormat="1" x14ac:dyDescent="0.3">
      <c r="A623" s="86"/>
      <c r="B623" s="86"/>
      <c r="C623" s="86"/>
      <c r="D623" s="86"/>
    </row>
    <row r="624" spans="1:4" s="84" customFormat="1" x14ac:dyDescent="0.3">
      <c r="A624" s="86"/>
      <c r="B624" s="86"/>
      <c r="C624" s="86"/>
      <c r="D624" s="86"/>
    </row>
    <row r="625" spans="1:4" s="84" customFormat="1" x14ac:dyDescent="0.3">
      <c r="A625" s="86"/>
      <c r="B625" s="86"/>
      <c r="C625" s="86"/>
      <c r="D625" s="86"/>
    </row>
    <row r="626" spans="1:4" s="84" customFormat="1" x14ac:dyDescent="0.3">
      <c r="A626" s="86"/>
      <c r="B626" s="86"/>
      <c r="C626" s="86"/>
      <c r="D626" s="86"/>
    </row>
    <row r="627" spans="1:4" s="84" customFormat="1" x14ac:dyDescent="0.3">
      <c r="A627" s="86"/>
      <c r="B627" s="86"/>
      <c r="C627" s="86"/>
      <c r="D627" s="86"/>
    </row>
    <row r="628" spans="1:4" s="84" customFormat="1" x14ac:dyDescent="0.3">
      <c r="A628" s="86"/>
      <c r="B628" s="86"/>
      <c r="C628" s="86"/>
      <c r="D628" s="86"/>
    </row>
    <row r="629" spans="1:4" s="84" customFormat="1" x14ac:dyDescent="0.3">
      <c r="A629" s="86"/>
      <c r="B629" s="86"/>
      <c r="C629" s="86"/>
      <c r="D629" s="86"/>
    </row>
    <row r="630" spans="1:4" s="84" customFormat="1" x14ac:dyDescent="0.3">
      <c r="A630" s="86"/>
      <c r="B630" s="86"/>
      <c r="C630" s="86"/>
      <c r="D630" s="86"/>
    </row>
    <row r="631" spans="1:4" s="84" customFormat="1" x14ac:dyDescent="0.3">
      <c r="A631" s="86"/>
      <c r="B631" s="86"/>
      <c r="C631" s="86"/>
      <c r="D631" s="86"/>
    </row>
    <row r="632" spans="1:4" s="84" customFormat="1" x14ac:dyDescent="0.3">
      <c r="A632" s="86"/>
      <c r="B632" s="86"/>
      <c r="C632" s="86"/>
      <c r="D632" s="86"/>
    </row>
    <row r="633" spans="1:4" s="84" customFormat="1" x14ac:dyDescent="0.3">
      <c r="A633" s="86"/>
      <c r="B633" s="86"/>
      <c r="C633" s="86"/>
      <c r="D633" s="86"/>
    </row>
    <row r="634" spans="1:4" s="84" customFormat="1" x14ac:dyDescent="0.3">
      <c r="A634" s="86"/>
      <c r="B634" s="86"/>
      <c r="C634" s="86"/>
      <c r="D634" s="86"/>
    </row>
    <row r="635" spans="1:4" s="84" customFormat="1" x14ac:dyDescent="0.3">
      <c r="A635" s="86"/>
      <c r="B635" s="86"/>
      <c r="C635" s="86"/>
      <c r="D635" s="86"/>
    </row>
    <row r="636" spans="1:4" s="84" customFormat="1" x14ac:dyDescent="0.3">
      <c r="A636" s="86"/>
      <c r="B636" s="86"/>
      <c r="C636" s="86"/>
      <c r="D636" s="86"/>
    </row>
    <row r="637" spans="1:4" s="84" customFormat="1" x14ac:dyDescent="0.3">
      <c r="A637" s="86"/>
      <c r="B637" s="86"/>
      <c r="C637" s="86"/>
      <c r="D637" s="86"/>
    </row>
    <row r="638" spans="1:4" s="84" customFormat="1" x14ac:dyDescent="0.3">
      <c r="A638" s="86"/>
      <c r="B638" s="86"/>
      <c r="C638" s="86"/>
      <c r="D638" s="86"/>
    </row>
    <row r="639" spans="1:4" s="84" customFormat="1" x14ac:dyDescent="0.3">
      <c r="A639" s="86"/>
      <c r="B639" s="86"/>
      <c r="C639" s="86"/>
      <c r="D639" s="86"/>
    </row>
    <row r="640" spans="1:4" s="84" customFormat="1" x14ac:dyDescent="0.3">
      <c r="A640" s="86"/>
      <c r="B640" s="86"/>
      <c r="C640" s="86"/>
      <c r="D640" s="86"/>
    </row>
    <row r="641" spans="1:4" s="84" customFormat="1" x14ac:dyDescent="0.3">
      <c r="A641" s="86"/>
      <c r="B641" s="86"/>
      <c r="C641" s="86"/>
      <c r="D641" s="86"/>
    </row>
    <row r="642" spans="1:4" s="84" customFormat="1" x14ac:dyDescent="0.3">
      <c r="A642" s="86"/>
      <c r="B642" s="86"/>
      <c r="C642" s="86"/>
      <c r="D642" s="86"/>
    </row>
    <row r="643" spans="1:4" s="84" customFormat="1" x14ac:dyDescent="0.3">
      <c r="A643" s="86"/>
      <c r="B643" s="86"/>
      <c r="C643" s="86"/>
      <c r="D643" s="86"/>
    </row>
    <row r="644" spans="1:4" s="84" customFormat="1" x14ac:dyDescent="0.3">
      <c r="A644" s="86"/>
      <c r="B644" s="86"/>
      <c r="C644" s="86"/>
      <c r="D644" s="86"/>
    </row>
    <row r="645" spans="1:4" s="84" customFormat="1" x14ac:dyDescent="0.3">
      <c r="A645" s="86"/>
      <c r="B645" s="86"/>
      <c r="C645" s="86"/>
      <c r="D645" s="86"/>
    </row>
    <row r="646" spans="1:4" s="84" customFormat="1" x14ac:dyDescent="0.3">
      <c r="A646" s="86"/>
      <c r="B646" s="86"/>
      <c r="C646" s="86"/>
      <c r="D646" s="86"/>
    </row>
    <row r="647" spans="1:4" s="84" customFormat="1" x14ac:dyDescent="0.3">
      <c r="A647" s="86"/>
      <c r="B647" s="86"/>
      <c r="C647" s="86"/>
      <c r="D647" s="86"/>
    </row>
    <row r="648" spans="1:4" s="84" customFormat="1" x14ac:dyDescent="0.3">
      <c r="A648" s="86"/>
      <c r="B648" s="86"/>
      <c r="C648" s="86"/>
      <c r="D648" s="86"/>
    </row>
    <row r="649" spans="1:4" s="84" customFormat="1" x14ac:dyDescent="0.3">
      <c r="A649" s="86"/>
      <c r="B649" s="86"/>
      <c r="C649" s="86"/>
      <c r="D649" s="86"/>
    </row>
    <row r="650" spans="1:4" s="84" customFormat="1" x14ac:dyDescent="0.3">
      <c r="A650" s="86"/>
      <c r="B650" s="86"/>
      <c r="C650" s="86"/>
      <c r="D650" s="86"/>
    </row>
    <row r="651" spans="1:4" s="84" customFormat="1" x14ac:dyDescent="0.3">
      <c r="A651" s="86"/>
      <c r="B651" s="86"/>
      <c r="C651" s="86"/>
      <c r="D651" s="86"/>
    </row>
    <row r="652" spans="1:4" s="84" customFormat="1" x14ac:dyDescent="0.3">
      <c r="A652" s="86"/>
      <c r="B652" s="86"/>
      <c r="C652" s="86"/>
      <c r="D652" s="86"/>
    </row>
    <row r="653" spans="1:4" s="84" customFormat="1" x14ac:dyDescent="0.3">
      <c r="A653" s="86"/>
      <c r="B653" s="86"/>
      <c r="C653" s="86"/>
      <c r="D653" s="86"/>
    </row>
    <row r="654" spans="1:4" s="84" customFormat="1" x14ac:dyDescent="0.3">
      <c r="A654" s="86"/>
      <c r="B654" s="86"/>
      <c r="C654" s="86"/>
      <c r="D654" s="86"/>
    </row>
    <row r="655" spans="1:4" s="84" customFormat="1" x14ac:dyDescent="0.3">
      <c r="A655" s="86"/>
      <c r="B655" s="86"/>
      <c r="C655" s="86"/>
      <c r="D655" s="86"/>
    </row>
    <row r="656" spans="1:4" s="84" customFormat="1" x14ac:dyDescent="0.3">
      <c r="A656" s="86"/>
      <c r="B656" s="86"/>
      <c r="C656" s="86"/>
      <c r="D656" s="86"/>
    </row>
    <row r="657" spans="1:4" s="84" customFormat="1" x14ac:dyDescent="0.3">
      <c r="A657" s="86"/>
      <c r="B657" s="86"/>
      <c r="C657" s="86"/>
      <c r="D657" s="86"/>
    </row>
    <row r="658" spans="1:4" s="84" customFormat="1" x14ac:dyDescent="0.3">
      <c r="A658" s="86"/>
      <c r="B658" s="86"/>
      <c r="C658" s="86"/>
      <c r="D658" s="86"/>
    </row>
    <row r="659" spans="1:4" s="84" customFormat="1" x14ac:dyDescent="0.3">
      <c r="A659" s="86"/>
      <c r="B659" s="86"/>
      <c r="C659" s="86"/>
      <c r="D659" s="86"/>
    </row>
    <row r="660" spans="1:4" s="84" customFormat="1" x14ac:dyDescent="0.3">
      <c r="A660" s="86"/>
      <c r="B660" s="86"/>
      <c r="C660" s="86"/>
      <c r="D660" s="86"/>
    </row>
    <row r="661" spans="1:4" s="84" customFormat="1" x14ac:dyDescent="0.3">
      <c r="A661" s="86"/>
      <c r="B661" s="86"/>
      <c r="C661" s="86"/>
      <c r="D661" s="86"/>
    </row>
    <row r="662" spans="1:4" s="84" customFormat="1" x14ac:dyDescent="0.3">
      <c r="A662" s="86"/>
      <c r="B662" s="86"/>
      <c r="C662" s="86"/>
      <c r="D662" s="86"/>
    </row>
    <row r="663" spans="1:4" s="84" customFormat="1" x14ac:dyDescent="0.3">
      <c r="A663" s="86"/>
      <c r="B663" s="86"/>
      <c r="C663" s="86"/>
      <c r="D663" s="86"/>
    </row>
    <row r="664" spans="1:4" s="84" customFormat="1" x14ac:dyDescent="0.3">
      <c r="A664" s="86"/>
      <c r="B664" s="86"/>
      <c r="C664" s="86"/>
      <c r="D664" s="86"/>
    </row>
    <row r="665" spans="1:4" s="84" customFormat="1" x14ac:dyDescent="0.3">
      <c r="A665" s="86"/>
      <c r="B665" s="86"/>
      <c r="C665" s="86"/>
      <c r="D665" s="86"/>
    </row>
    <row r="666" spans="1:4" s="84" customFormat="1" x14ac:dyDescent="0.3">
      <c r="A666" s="86"/>
      <c r="B666" s="86"/>
      <c r="C666" s="86"/>
      <c r="D666" s="86"/>
    </row>
    <row r="667" spans="1:4" s="84" customFormat="1" x14ac:dyDescent="0.3">
      <c r="A667" s="86"/>
      <c r="B667" s="86"/>
      <c r="C667" s="86"/>
      <c r="D667" s="86"/>
    </row>
    <row r="668" spans="1:4" s="84" customFormat="1" x14ac:dyDescent="0.3">
      <c r="A668" s="86"/>
      <c r="B668" s="86"/>
      <c r="C668" s="86"/>
      <c r="D668" s="86"/>
    </row>
    <row r="669" spans="1:4" s="84" customFormat="1" x14ac:dyDescent="0.3">
      <c r="A669" s="86"/>
      <c r="B669" s="86"/>
      <c r="C669" s="86"/>
      <c r="D669" s="86"/>
    </row>
    <row r="670" spans="1:4" s="84" customFormat="1" x14ac:dyDescent="0.3">
      <c r="A670" s="86"/>
      <c r="B670" s="86"/>
      <c r="C670" s="86"/>
      <c r="D670" s="86"/>
    </row>
    <row r="671" spans="1:4" s="84" customFormat="1" x14ac:dyDescent="0.3">
      <c r="A671" s="86"/>
      <c r="B671" s="86"/>
      <c r="C671" s="86"/>
      <c r="D671" s="86"/>
    </row>
    <row r="672" spans="1:4" s="84" customFormat="1" x14ac:dyDescent="0.3">
      <c r="A672" s="86"/>
      <c r="B672" s="86"/>
      <c r="C672" s="86"/>
      <c r="D672" s="86"/>
    </row>
    <row r="673" spans="1:4" s="84" customFormat="1" x14ac:dyDescent="0.3">
      <c r="A673" s="86"/>
      <c r="B673" s="86"/>
      <c r="C673" s="86"/>
      <c r="D673" s="86"/>
    </row>
    <row r="674" spans="1:4" s="84" customFormat="1" x14ac:dyDescent="0.3">
      <c r="A674" s="86"/>
      <c r="B674" s="86"/>
      <c r="C674" s="86"/>
      <c r="D674" s="86"/>
    </row>
    <row r="675" spans="1:4" s="84" customFormat="1" x14ac:dyDescent="0.3">
      <c r="A675" s="86"/>
      <c r="B675" s="86"/>
      <c r="C675" s="86"/>
      <c r="D675" s="86"/>
    </row>
    <row r="676" spans="1:4" s="84" customFormat="1" x14ac:dyDescent="0.3">
      <c r="A676" s="86"/>
      <c r="B676" s="86"/>
      <c r="C676" s="86"/>
      <c r="D676" s="86"/>
    </row>
    <row r="677" spans="1:4" s="84" customFormat="1" x14ac:dyDescent="0.3">
      <c r="A677" s="86"/>
      <c r="B677" s="86"/>
      <c r="C677" s="86"/>
      <c r="D677" s="86"/>
    </row>
    <row r="678" spans="1:4" s="84" customFormat="1" x14ac:dyDescent="0.3">
      <c r="A678" s="86"/>
      <c r="B678" s="86"/>
      <c r="C678" s="86"/>
      <c r="D678" s="86"/>
    </row>
    <row r="679" spans="1:4" s="84" customFormat="1" x14ac:dyDescent="0.3">
      <c r="A679" s="86"/>
      <c r="B679" s="86"/>
      <c r="C679" s="86"/>
      <c r="D679" s="86"/>
    </row>
    <row r="680" spans="1:4" s="84" customFormat="1" x14ac:dyDescent="0.3">
      <c r="A680" s="86"/>
      <c r="B680" s="86"/>
      <c r="C680" s="86"/>
      <c r="D680" s="86"/>
    </row>
    <row r="681" spans="1:4" s="84" customFormat="1" x14ac:dyDescent="0.3">
      <c r="A681" s="86"/>
      <c r="B681" s="86"/>
      <c r="C681" s="86"/>
      <c r="D681" s="86"/>
    </row>
    <row r="682" spans="1:4" s="84" customFormat="1" x14ac:dyDescent="0.3">
      <c r="A682" s="86"/>
      <c r="B682" s="86"/>
      <c r="C682" s="86"/>
      <c r="D682" s="86"/>
    </row>
    <row r="683" spans="1:4" s="84" customFormat="1" x14ac:dyDescent="0.3">
      <c r="A683" s="86"/>
      <c r="B683" s="86"/>
      <c r="C683" s="86"/>
      <c r="D683" s="86"/>
    </row>
    <row r="684" spans="1:4" s="84" customFormat="1" x14ac:dyDescent="0.3">
      <c r="A684" s="86"/>
      <c r="B684" s="86"/>
      <c r="C684" s="86"/>
      <c r="D684" s="86"/>
    </row>
    <row r="685" spans="1:4" s="84" customFormat="1" x14ac:dyDescent="0.3">
      <c r="A685" s="86"/>
      <c r="B685" s="86"/>
      <c r="C685" s="86"/>
      <c r="D685" s="86"/>
    </row>
    <row r="686" spans="1:4" s="84" customFormat="1" x14ac:dyDescent="0.3">
      <c r="A686" s="86"/>
      <c r="B686" s="86"/>
      <c r="C686" s="86"/>
      <c r="D686" s="86"/>
    </row>
    <row r="687" spans="1:4" s="84" customFormat="1" x14ac:dyDescent="0.3">
      <c r="A687" s="86"/>
      <c r="B687" s="86"/>
      <c r="C687" s="86"/>
      <c r="D687" s="86"/>
    </row>
    <row r="688" spans="1:4" s="84" customFormat="1" x14ac:dyDescent="0.3">
      <c r="A688" s="86"/>
      <c r="B688" s="86"/>
      <c r="C688" s="86"/>
      <c r="D688" s="86"/>
    </row>
    <row r="689" spans="1:4" s="84" customFormat="1" x14ac:dyDescent="0.3">
      <c r="A689" s="86"/>
      <c r="B689" s="86"/>
      <c r="C689" s="86"/>
      <c r="D689" s="86"/>
    </row>
    <row r="690" spans="1:4" s="84" customFormat="1" x14ac:dyDescent="0.3">
      <c r="A690" s="86"/>
      <c r="B690" s="86"/>
      <c r="C690" s="86"/>
      <c r="D690" s="86"/>
    </row>
    <row r="691" spans="1:4" s="84" customFormat="1" x14ac:dyDescent="0.3">
      <c r="A691" s="86"/>
      <c r="B691" s="86"/>
      <c r="C691" s="86"/>
      <c r="D691" s="86"/>
    </row>
    <row r="692" spans="1:4" s="84" customFormat="1" x14ac:dyDescent="0.3">
      <c r="A692" s="86"/>
      <c r="B692" s="86"/>
      <c r="C692" s="86"/>
      <c r="D692" s="86"/>
    </row>
    <row r="693" spans="1:4" s="84" customFormat="1" x14ac:dyDescent="0.3">
      <c r="A693" s="86"/>
      <c r="B693" s="86"/>
      <c r="C693" s="86"/>
      <c r="D693" s="86"/>
    </row>
    <row r="694" spans="1:4" s="84" customFormat="1" x14ac:dyDescent="0.3">
      <c r="A694" s="86"/>
      <c r="B694" s="86"/>
      <c r="C694" s="86"/>
      <c r="D694" s="86"/>
    </row>
    <row r="695" spans="1:4" s="84" customFormat="1" x14ac:dyDescent="0.3">
      <c r="A695" s="86"/>
      <c r="B695" s="86"/>
      <c r="C695" s="86"/>
      <c r="D695" s="86"/>
    </row>
    <row r="696" spans="1:4" s="84" customFormat="1" x14ac:dyDescent="0.3">
      <c r="A696" s="86"/>
      <c r="B696" s="86"/>
      <c r="C696" s="86"/>
      <c r="D696" s="86"/>
    </row>
    <row r="697" spans="1:4" s="84" customFormat="1" x14ac:dyDescent="0.3">
      <c r="A697" s="86"/>
      <c r="B697" s="86"/>
      <c r="C697" s="86"/>
      <c r="D697" s="86"/>
    </row>
    <row r="698" spans="1:4" s="84" customFormat="1" x14ac:dyDescent="0.3">
      <c r="A698" s="86"/>
      <c r="B698" s="86"/>
      <c r="C698" s="86"/>
      <c r="D698" s="86"/>
    </row>
    <row r="699" spans="1:4" s="84" customFormat="1" x14ac:dyDescent="0.3">
      <c r="A699" s="86"/>
      <c r="B699" s="86"/>
      <c r="C699" s="86"/>
      <c r="D699" s="86"/>
    </row>
    <row r="700" spans="1:4" s="84" customFormat="1" x14ac:dyDescent="0.3">
      <c r="A700" s="86"/>
      <c r="B700" s="86"/>
      <c r="C700" s="86"/>
      <c r="D700" s="86"/>
    </row>
    <row r="701" spans="1:4" s="84" customFormat="1" x14ac:dyDescent="0.3">
      <c r="A701" s="86"/>
      <c r="B701" s="86"/>
      <c r="C701" s="86"/>
      <c r="D701" s="86"/>
    </row>
    <row r="702" spans="1:4" s="84" customFormat="1" x14ac:dyDescent="0.3">
      <c r="A702" s="86"/>
      <c r="B702" s="86"/>
      <c r="C702" s="86"/>
      <c r="D702" s="86"/>
    </row>
    <row r="703" spans="1:4" s="84" customFormat="1" x14ac:dyDescent="0.3">
      <c r="A703" s="86"/>
      <c r="B703" s="86"/>
      <c r="C703" s="86"/>
      <c r="D703" s="86"/>
    </row>
    <row r="704" spans="1:4" s="84" customFormat="1" x14ac:dyDescent="0.3">
      <c r="A704" s="86"/>
      <c r="B704" s="86"/>
      <c r="C704" s="86"/>
      <c r="D704" s="86"/>
    </row>
    <row r="705" spans="1:4" s="84" customFormat="1" x14ac:dyDescent="0.3">
      <c r="A705" s="86"/>
      <c r="B705" s="86"/>
      <c r="C705" s="86"/>
      <c r="D705" s="86"/>
    </row>
    <row r="706" spans="1:4" s="84" customFormat="1" x14ac:dyDescent="0.3">
      <c r="A706" s="86"/>
      <c r="B706" s="86"/>
      <c r="C706" s="86"/>
      <c r="D706" s="86"/>
    </row>
    <row r="707" spans="1:4" s="84" customFormat="1" x14ac:dyDescent="0.3">
      <c r="A707" s="86"/>
      <c r="B707" s="86"/>
      <c r="C707" s="86"/>
      <c r="D707" s="86"/>
    </row>
    <row r="708" spans="1:4" s="84" customFormat="1" x14ac:dyDescent="0.3">
      <c r="A708" s="86"/>
      <c r="B708" s="86"/>
      <c r="C708" s="86"/>
      <c r="D708" s="86"/>
    </row>
    <row r="709" spans="1:4" s="84" customFormat="1" x14ac:dyDescent="0.3">
      <c r="A709" s="86"/>
      <c r="B709" s="86"/>
      <c r="C709" s="86"/>
      <c r="D709" s="86"/>
    </row>
    <row r="710" spans="1:4" s="84" customFormat="1" x14ac:dyDescent="0.3">
      <c r="A710" s="86"/>
      <c r="B710" s="86"/>
      <c r="C710" s="86"/>
      <c r="D710" s="86"/>
    </row>
    <row r="711" spans="1:4" s="84" customFormat="1" x14ac:dyDescent="0.3">
      <c r="A711" s="86"/>
      <c r="B711" s="86"/>
      <c r="C711" s="86"/>
      <c r="D711" s="86"/>
    </row>
    <row r="712" spans="1:4" s="84" customFormat="1" x14ac:dyDescent="0.3">
      <c r="A712" s="86"/>
      <c r="B712" s="86"/>
      <c r="C712" s="86"/>
      <c r="D712" s="86"/>
    </row>
    <row r="713" spans="1:4" s="84" customFormat="1" x14ac:dyDescent="0.3">
      <c r="A713" s="86"/>
      <c r="B713" s="86"/>
      <c r="C713" s="86"/>
      <c r="D713" s="86"/>
    </row>
    <row r="714" spans="1:4" s="84" customFormat="1" x14ac:dyDescent="0.3">
      <c r="A714" s="86"/>
      <c r="B714" s="86"/>
      <c r="C714" s="86"/>
      <c r="D714" s="86"/>
    </row>
    <row r="715" spans="1:4" s="84" customFormat="1" x14ac:dyDescent="0.3">
      <c r="A715" s="86"/>
      <c r="B715" s="86"/>
      <c r="C715" s="86"/>
      <c r="D715" s="86"/>
    </row>
    <row r="716" spans="1:4" s="84" customFormat="1" x14ac:dyDescent="0.3">
      <c r="A716" s="86"/>
      <c r="B716" s="86"/>
      <c r="C716" s="86"/>
      <c r="D716" s="86"/>
    </row>
    <row r="717" spans="1:4" s="84" customFormat="1" x14ac:dyDescent="0.3">
      <c r="A717" s="86"/>
      <c r="B717" s="86"/>
      <c r="C717" s="86"/>
      <c r="D717" s="86"/>
    </row>
    <row r="718" spans="1:4" s="84" customFormat="1" x14ac:dyDescent="0.3">
      <c r="A718" s="86"/>
      <c r="B718" s="86"/>
      <c r="C718" s="86"/>
      <c r="D718" s="86"/>
    </row>
    <row r="719" spans="1:4" s="84" customFormat="1" x14ac:dyDescent="0.3">
      <c r="A719" s="86"/>
      <c r="B719" s="86"/>
      <c r="C719" s="86"/>
      <c r="D719" s="86"/>
    </row>
    <row r="720" spans="1:4" s="84" customFormat="1" x14ac:dyDescent="0.3">
      <c r="A720" s="86"/>
      <c r="B720" s="86"/>
      <c r="C720" s="86"/>
      <c r="D720" s="86"/>
    </row>
    <row r="721" spans="1:4" s="84" customFormat="1" x14ac:dyDescent="0.3">
      <c r="A721" s="86"/>
      <c r="B721" s="86"/>
      <c r="C721" s="86"/>
      <c r="D721" s="86"/>
    </row>
    <row r="722" spans="1:4" s="84" customFormat="1" x14ac:dyDescent="0.3">
      <c r="A722" s="86"/>
      <c r="B722" s="86"/>
      <c r="C722" s="86"/>
      <c r="D722" s="86"/>
    </row>
    <row r="723" spans="1:4" s="84" customFormat="1" x14ac:dyDescent="0.3">
      <c r="A723" s="86"/>
      <c r="B723" s="86"/>
      <c r="C723" s="86"/>
      <c r="D723" s="86"/>
    </row>
    <row r="724" spans="1:4" s="84" customFormat="1" x14ac:dyDescent="0.3">
      <c r="A724" s="86"/>
      <c r="B724" s="86"/>
      <c r="C724" s="86"/>
      <c r="D724" s="86"/>
    </row>
    <row r="725" spans="1:4" s="84" customFormat="1" x14ac:dyDescent="0.3">
      <c r="A725" s="86"/>
      <c r="B725" s="86"/>
      <c r="C725" s="86"/>
      <c r="D725" s="86"/>
    </row>
    <row r="726" spans="1:4" s="84" customFormat="1" x14ac:dyDescent="0.3">
      <c r="A726" s="86"/>
      <c r="B726" s="86"/>
      <c r="C726" s="86"/>
      <c r="D726" s="86"/>
    </row>
    <row r="727" spans="1:4" s="84" customFormat="1" x14ac:dyDescent="0.3">
      <c r="A727" s="86"/>
      <c r="B727" s="86"/>
      <c r="C727" s="86"/>
      <c r="D727" s="86"/>
    </row>
    <row r="728" spans="1:4" s="84" customFormat="1" x14ac:dyDescent="0.3">
      <c r="A728" s="86"/>
      <c r="B728" s="86"/>
      <c r="C728" s="86"/>
      <c r="D728" s="86"/>
    </row>
    <row r="729" spans="1:4" s="84" customFormat="1" x14ac:dyDescent="0.3">
      <c r="A729" s="86"/>
      <c r="B729" s="86"/>
      <c r="C729" s="86"/>
      <c r="D729" s="86"/>
    </row>
    <row r="730" spans="1:4" s="84" customFormat="1" x14ac:dyDescent="0.3">
      <c r="A730" s="86"/>
      <c r="B730" s="86"/>
      <c r="C730" s="86"/>
      <c r="D730" s="86"/>
    </row>
    <row r="731" spans="1:4" s="84" customFormat="1" x14ac:dyDescent="0.3">
      <c r="A731" s="86"/>
      <c r="B731" s="86"/>
      <c r="C731" s="86"/>
      <c r="D731" s="86"/>
    </row>
    <row r="732" spans="1:4" s="84" customFormat="1" x14ac:dyDescent="0.3">
      <c r="A732" s="86"/>
      <c r="B732" s="86"/>
      <c r="C732" s="86"/>
      <c r="D732" s="86"/>
    </row>
    <row r="733" spans="1:4" s="84" customFormat="1" x14ac:dyDescent="0.3">
      <c r="A733" s="86"/>
      <c r="B733" s="86"/>
      <c r="C733" s="86"/>
      <c r="D733" s="86"/>
    </row>
    <row r="734" spans="1:4" s="84" customFormat="1" x14ac:dyDescent="0.3">
      <c r="A734" s="86"/>
      <c r="B734" s="86"/>
      <c r="C734" s="86"/>
      <c r="D734" s="86"/>
    </row>
    <row r="735" spans="1:4" s="84" customFormat="1" x14ac:dyDescent="0.3">
      <c r="A735" s="86"/>
      <c r="B735" s="86"/>
      <c r="C735" s="86"/>
      <c r="D735" s="86"/>
    </row>
    <row r="736" spans="1:4" s="84" customFormat="1" x14ac:dyDescent="0.3">
      <c r="A736" s="86"/>
      <c r="B736" s="86"/>
      <c r="C736" s="86"/>
      <c r="D736" s="86"/>
    </row>
    <row r="737" spans="1:4" s="84" customFormat="1" x14ac:dyDescent="0.3">
      <c r="A737" s="86"/>
      <c r="B737" s="86"/>
      <c r="C737" s="86"/>
      <c r="D737" s="86"/>
    </row>
    <row r="738" spans="1:4" s="84" customFormat="1" x14ac:dyDescent="0.3">
      <c r="A738" s="86"/>
      <c r="B738" s="86"/>
      <c r="C738" s="86"/>
      <c r="D738" s="86"/>
    </row>
    <row r="739" spans="1:4" s="84" customFormat="1" x14ac:dyDescent="0.3">
      <c r="A739" s="86"/>
      <c r="B739" s="86"/>
      <c r="C739" s="86"/>
      <c r="D739" s="86"/>
    </row>
    <row r="740" spans="1:4" s="84" customFormat="1" x14ac:dyDescent="0.3">
      <c r="A740" s="86"/>
      <c r="B740" s="86"/>
      <c r="C740" s="86"/>
      <c r="D740" s="86"/>
    </row>
    <row r="741" spans="1:4" s="84" customFormat="1" x14ac:dyDescent="0.3">
      <c r="A741" s="86"/>
      <c r="B741" s="86"/>
      <c r="C741" s="86"/>
      <c r="D741" s="86"/>
    </row>
    <row r="742" spans="1:4" s="84" customFormat="1" x14ac:dyDescent="0.3">
      <c r="A742" s="86"/>
      <c r="B742" s="86"/>
      <c r="C742" s="86"/>
      <c r="D742" s="86"/>
    </row>
    <row r="743" spans="1:4" s="84" customFormat="1" x14ac:dyDescent="0.3">
      <c r="A743" s="86"/>
      <c r="B743" s="86"/>
      <c r="C743" s="86"/>
      <c r="D743" s="86"/>
    </row>
    <row r="744" spans="1:4" s="84" customFormat="1" x14ac:dyDescent="0.3">
      <c r="A744" s="86"/>
      <c r="B744" s="86"/>
      <c r="C744" s="86"/>
      <c r="D744" s="86"/>
    </row>
    <row r="745" spans="1:4" s="84" customFormat="1" x14ac:dyDescent="0.3">
      <c r="A745" s="86"/>
      <c r="B745" s="86"/>
      <c r="C745" s="86"/>
      <c r="D745" s="86"/>
    </row>
    <row r="746" spans="1:4" s="84" customFormat="1" x14ac:dyDescent="0.3">
      <c r="A746" s="86"/>
      <c r="B746" s="86"/>
      <c r="C746" s="86"/>
      <c r="D746" s="86"/>
    </row>
    <row r="747" spans="1:4" s="84" customFormat="1" x14ac:dyDescent="0.3">
      <c r="A747" s="86"/>
      <c r="B747" s="86"/>
      <c r="C747" s="86"/>
      <c r="D747" s="86"/>
    </row>
    <row r="748" spans="1:4" s="84" customFormat="1" x14ac:dyDescent="0.3">
      <c r="A748" s="86"/>
      <c r="B748" s="86"/>
      <c r="C748" s="86"/>
      <c r="D748" s="86"/>
    </row>
    <row r="749" spans="1:4" s="84" customFormat="1" x14ac:dyDescent="0.3">
      <c r="A749" s="86"/>
      <c r="B749" s="86"/>
      <c r="C749" s="86"/>
      <c r="D749" s="86"/>
    </row>
    <row r="750" spans="1:4" s="84" customFormat="1" x14ac:dyDescent="0.3">
      <c r="A750" s="86"/>
      <c r="B750" s="86"/>
      <c r="C750" s="86"/>
      <c r="D750" s="86"/>
    </row>
    <row r="751" spans="1:4" s="84" customFormat="1" x14ac:dyDescent="0.3">
      <c r="A751" s="86"/>
      <c r="B751" s="86"/>
      <c r="C751" s="86"/>
      <c r="D751" s="86"/>
    </row>
    <row r="752" spans="1:4" s="84" customFormat="1" x14ac:dyDescent="0.3">
      <c r="A752" s="86"/>
      <c r="B752" s="86"/>
      <c r="C752" s="86"/>
      <c r="D752" s="86"/>
    </row>
    <row r="753" spans="1:4" s="84" customFormat="1" x14ac:dyDescent="0.3">
      <c r="A753" s="86"/>
      <c r="B753" s="86"/>
      <c r="C753" s="86"/>
      <c r="D753" s="86"/>
    </row>
    <row r="754" spans="1:4" s="84" customFormat="1" x14ac:dyDescent="0.3">
      <c r="A754" s="86"/>
      <c r="B754" s="86"/>
      <c r="C754" s="86"/>
      <c r="D754" s="86"/>
    </row>
    <row r="755" spans="1:4" s="84" customFormat="1" x14ac:dyDescent="0.3">
      <c r="A755" s="86"/>
      <c r="B755" s="86"/>
      <c r="C755" s="86"/>
      <c r="D755" s="86"/>
    </row>
    <row r="756" spans="1:4" s="84" customFormat="1" x14ac:dyDescent="0.3">
      <c r="A756" s="86"/>
      <c r="B756" s="86"/>
      <c r="C756" s="86"/>
      <c r="D756" s="86"/>
    </row>
    <row r="757" spans="1:4" s="84" customFormat="1" x14ac:dyDescent="0.3">
      <c r="A757" s="86"/>
      <c r="B757" s="86"/>
      <c r="C757" s="86"/>
      <c r="D757" s="86"/>
    </row>
    <row r="758" spans="1:4" s="84" customFormat="1" x14ac:dyDescent="0.3">
      <c r="A758" s="86"/>
      <c r="B758" s="86"/>
      <c r="C758" s="86"/>
      <c r="D758" s="86"/>
    </row>
    <row r="759" spans="1:4" s="84" customFormat="1" x14ac:dyDescent="0.3">
      <c r="A759" s="86"/>
      <c r="B759" s="86"/>
      <c r="C759" s="86"/>
      <c r="D759" s="86"/>
    </row>
    <row r="760" spans="1:4" s="84" customFormat="1" x14ac:dyDescent="0.3">
      <c r="A760" s="86"/>
      <c r="B760" s="86"/>
      <c r="C760" s="86"/>
      <c r="D760" s="86"/>
    </row>
    <row r="761" spans="1:4" s="84" customFormat="1" x14ac:dyDescent="0.3">
      <c r="A761" s="86"/>
      <c r="B761" s="86"/>
      <c r="C761" s="86"/>
      <c r="D761" s="86"/>
    </row>
    <row r="762" spans="1:4" s="84" customFormat="1" x14ac:dyDescent="0.3">
      <c r="A762" s="86"/>
      <c r="B762" s="86"/>
      <c r="C762" s="86"/>
      <c r="D762" s="86"/>
    </row>
    <row r="763" spans="1:4" s="84" customFormat="1" x14ac:dyDescent="0.3">
      <c r="A763" s="86"/>
      <c r="B763" s="86"/>
      <c r="C763" s="86"/>
      <c r="D763" s="86"/>
    </row>
    <row r="764" spans="1:4" s="84" customFormat="1" x14ac:dyDescent="0.3">
      <c r="A764" s="86"/>
      <c r="B764" s="86"/>
      <c r="C764" s="86"/>
      <c r="D764" s="86"/>
    </row>
    <row r="765" spans="1:4" s="84" customFormat="1" x14ac:dyDescent="0.3">
      <c r="A765" s="86"/>
      <c r="B765" s="86"/>
      <c r="C765" s="86"/>
      <c r="D765" s="86"/>
    </row>
    <row r="766" spans="1:4" s="84" customFormat="1" x14ac:dyDescent="0.3">
      <c r="A766" s="86"/>
      <c r="B766" s="86"/>
      <c r="C766" s="86"/>
      <c r="D766" s="86"/>
    </row>
    <row r="767" spans="1:4" s="84" customFormat="1" x14ac:dyDescent="0.3">
      <c r="A767" s="86"/>
      <c r="B767" s="86"/>
      <c r="C767" s="86"/>
      <c r="D767" s="86"/>
    </row>
    <row r="768" spans="1:4" s="84" customFormat="1" x14ac:dyDescent="0.3">
      <c r="A768" s="86"/>
      <c r="B768" s="86"/>
      <c r="C768" s="86"/>
      <c r="D768" s="86"/>
    </row>
    <row r="769" spans="1:4" s="84" customFormat="1" x14ac:dyDescent="0.3">
      <c r="A769" s="86"/>
      <c r="B769" s="86"/>
      <c r="C769" s="86"/>
      <c r="D769" s="86"/>
    </row>
    <row r="770" spans="1:4" s="84" customFormat="1" x14ac:dyDescent="0.3">
      <c r="A770" s="86"/>
      <c r="B770" s="86"/>
      <c r="C770" s="86"/>
      <c r="D770" s="86"/>
    </row>
    <row r="771" spans="1:4" s="84" customFormat="1" x14ac:dyDescent="0.3">
      <c r="A771" s="86"/>
      <c r="B771" s="86"/>
      <c r="C771" s="86"/>
      <c r="D771" s="86"/>
    </row>
    <row r="772" spans="1:4" s="84" customFormat="1" x14ac:dyDescent="0.3">
      <c r="A772" s="86"/>
      <c r="B772" s="86"/>
      <c r="C772" s="86"/>
      <c r="D772" s="86"/>
    </row>
    <row r="773" spans="1:4" s="84" customFormat="1" x14ac:dyDescent="0.3">
      <c r="A773" s="86"/>
      <c r="B773" s="86"/>
      <c r="C773" s="86"/>
      <c r="D773" s="86"/>
    </row>
    <row r="774" spans="1:4" s="84" customFormat="1" x14ac:dyDescent="0.3">
      <c r="A774" s="86"/>
      <c r="B774" s="86"/>
      <c r="C774" s="86"/>
      <c r="D774" s="86"/>
    </row>
    <row r="775" spans="1:4" s="84" customFormat="1" x14ac:dyDescent="0.3">
      <c r="A775" s="86"/>
      <c r="B775" s="86"/>
      <c r="C775" s="86"/>
      <c r="D775" s="86"/>
    </row>
    <row r="776" spans="1:4" s="84" customFormat="1" x14ac:dyDescent="0.3">
      <c r="A776" s="86"/>
      <c r="B776" s="86"/>
      <c r="C776" s="86"/>
      <c r="D776" s="86"/>
    </row>
    <row r="777" spans="1:4" s="84" customFormat="1" x14ac:dyDescent="0.3">
      <c r="A777" s="86"/>
      <c r="B777" s="86"/>
      <c r="C777" s="86"/>
      <c r="D777" s="86"/>
    </row>
    <row r="778" spans="1:4" s="84" customFormat="1" x14ac:dyDescent="0.3">
      <c r="A778" s="86"/>
      <c r="B778" s="86"/>
      <c r="C778" s="86"/>
      <c r="D778" s="86"/>
    </row>
    <row r="779" spans="1:4" s="84" customFormat="1" x14ac:dyDescent="0.3">
      <c r="A779" s="86"/>
      <c r="B779" s="86"/>
      <c r="C779" s="86"/>
      <c r="D779" s="86"/>
    </row>
    <row r="780" spans="1:4" s="84" customFormat="1" x14ac:dyDescent="0.3">
      <c r="A780" s="86"/>
      <c r="B780" s="86"/>
      <c r="C780" s="86"/>
      <c r="D780" s="86"/>
    </row>
    <row r="781" spans="1:4" s="84" customFormat="1" x14ac:dyDescent="0.3">
      <c r="A781" s="86"/>
      <c r="B781" s="86"/>
      <c r="C781" s="86"/>
      <c r="D781" s="86"/>
    </row>
    <row r="782" spans="1:4" s="84" customFormat="1" x14ac:dyDescent="0.3">
      <c r="A782" s="86"/>
      <c r="B782" s="86"/>
      <c r="C782" s="86"/>
      <c r="D782" s="86"/>
    </row>
    <row r="783" spans="1:4" s="84" customFormat="1" x14ac:dyDescent="0.3">
      <c r="A783" s="86"/>
      <c r="B783" s="86"/>
      <c r="C783" s="86"/>
      <c r="D783" s="86"/>
    </row>
    <row r="784" spans="1:4" s="84" customFormat="1" x14ac:dyDescent="0.3">
      <c r="A784" s="86"/>
      <c r="B784" s="86"/>
      <c r="C784" s="86"/>
      <c r="D784" s="86"/>
    </row>
    <row r="785" spans="1:4" s="84" customFormat="1" x14ac:dyDescent="0.3">
      <c r="A785" s="86"/>
      <c r="B785" s="86"/>
      <c r="C785" s="86"/>
      <c r="D785" s="86"/>
    </row>
    <row r="786" spans="1:4" s="84" customFormat="1" x14ac:dyDescent="0.3">
      <c r="A786" s="86"/>
      <c r="B786" s="86"/>
      <c r="C786" s="86"/>
      <c r="D786" s="86"/>
    </row>
    <row r="787" spans="1:4" s="84" customFormat="1" x14ac:dyDescent="0.3">
      <c r="A787" s="86"/>
      <c r="B787" s="86"/>
      <c r="C787" s="86"/>
      <c r="D787" s="86"/>
    </row>
    <row r="788" spans="1:4" s="84" customFormat="1" x14ac:dyDescent="0.3">
      <c r="A788" s="86"/>
      <c r="B788" s="86"/>
      <c r="C788" s="86"/>
      <c r="D788" s="86"/>
    </row>
    <row r="789" spans="1:4" s="84" customFormat="1" x14ac:dyDescent="0.3">
      <c r="A789" s="86"/>
      <c r="B789" s="86"/>
      <c r="C789" s="86"/>
      <c r="D789" s="86"/>
    </row>
    <row r="790" spans="1:4" s="84" customFormat="1" x14ac:dyDescent="0.3">
      <c r="A790" s="86"/>
      <c r="B790" s="86"/>
      <c r="C790" s="86"/>
      <c r="D790" s="86"/>
    </row>
    <row r="791" spans="1:4" s="84" customFormat="1" x14ac:dyDescent="0.3">
      <c r="A791" s="86"/>
      <c r="B791" s="86"/>
      <c r="C791" s="86"/>
      <c r="D791" s="86"/>
    </row>
    <row r="792" spans="1:4" s="84" customFormat="1" x14ac:dyDescent="0.3">
      <c r="A792" s="86"/>
      <c r="B792" s="86"/>
      <c r="C792" s="86"/>
      <c r="D792" s="86"/>
    </row>
    <row r="793" spans="1:4" s="84" customFormat="1" x14ac:dyDescent="0.3">
      <c r="A793" s="86"/>
      <c r="B793" s="86"/>
      <c r="C793" s="86"/>
      <c r="D793" s="86"/>
    </row>
    <row r="794" spans="1:4" s="84" customFormat="1" x14ac:dyDescent="0.3">
      <c r="A794" s="86"/>
      <c r="B794" s="86"/>
      <c r="C794" s="86"/>
      <c r="D794" s="86"/>
    </row>
    <row r="795" spans="1:4" s="84" customFormat="1" x14ac:dyDescent="0.3">
      <c r="A795" s="86"/>
      <c r="B795" s="86"/>
      <c r="C795" s="86"/>
      <c r="D795" s="86"/>
    </row>
    <row r="796" spans="1:4" s="84" customFormat="1" x14ac:dyDescent="0.3">
      <c r="A796" s="86"/>
      <c r="B796" s="86"/>
      <c r="C796" s="86"/>
      <c r="D796" s="86"/>
    </row>
    <row r="797" spans="1:4" s="84" customFormat="1" x14ac:dyDescent="0.3">
      <c r="A797" s="86"/>
      <c r="B797" s="86"/>
      <c r="C797" s="86"/>
      <c r="D797" s="86"/>
    </row>
    <row r="798" spans="1:4" s="84" customFormat="1" x14ac:dyDescent="0.3">
      <c r="A798" s="86"/>
      <c r="B798" s="86"/>
      <c r="C798" s="86"/>
      <c r="D798" s="86"/>
    </row>
    <row r="799" spans="1:4" s="84" customFormat="1" x14ac:dyDescent="0.3">
      <c r="A799" s="86"/>
      <c r="B799" s="86"/>
      <c r="C799" s="86"/>
      <c r="D799" s="86"/>
    </row>
    <row r="800" spans="1:4" s="84" customFormat="1" x14ac:dyDescent="0.3">
      <c r="A800" s="86"/>
      <c r="B800" s="86"/>
      <c r="C800" s="86"/>
      <c r="D800" s="86"/>
    </row>
    <row r="801" spans="1:4" s="84" customFormat="1" x14ac:dyDescent="0.3">
      <c r="A801" s="86"/>
      <c r="B801" s="86"/>
      <c r="C801" s="86"/>
      <c r="D801" s="86"/>
    </row>
    <row r="802" spans="1:4" s="84" customFormat="1" x14ac:dyDescent="0.3">
      <c r="A802" s="86"/>
      <c r="B802" s="86"/>
      <c r="C802" s="86"/>
      <c r="D802" s="86"/>
    </row>
    <row r="803" spans="1:4" s="84" customFormat="1" x14ac:dyDescent="0.3">
      <c r="A803" s="86"/>
      <c r="B803" s="86"/>
      <c r="C803" s="86"/>
      <c r="D803" s="86"/>
    </row>
    <row r="804" spans="1:4" s="84" customFormat="1" x14ac:dyDescent="0.3">
      <c r="A804" s="86"/>
      <c r="B804" s="86"/>
      <c r="C804" s="86"/>
      <c r="D804" s="86"/>
    </row>
    <row r="805" spans="1:4" s="84" customFormat="1" x14ac:dyDescent="0.3">
      <c r="A805" s="86"/>
      <c r="B805" s="86"/>
      <c r="C805" s="86"/>
      <c r="D805" s="86"/>
    </row>
    <row r="806" spans="1:4" s="84" customFormat="1" x14ac:dyDescent="0.3">
      <c r="A806" s="86"/>
      <c r="B806" s="86"/>
      <c r="C806" s="86"/>
      <c r="D806" s="86"/>
    </row>
    <row r="807" spans="1:4" s="84" customFormat="1" x14ac:dyDescent="0.3">
      <c r="A807" s="86"/>
      <c r="B807" s="86"/>
      <c r="C807" s="86"/>
      <c r="D807" s="86"/>
    </row>
    <row r="808" spans="1:4" s="84" customFormat="1" x14ac:dyDescent="0.3">
      <c r="A808" s="86"/>
      <c r="B808" s="86"/>
      <c r="C808" s="86"/>
      <c r="D808" s="86"/>
    </row>
    <row r="809" spans="1:4" s="84" customFormat="1" x14ac:dyDescent="0.3">
      <c r="A809" s="86"/>
      <c r="B809" s="86"/>
      <c r="C809" s="86"/>
      <c r="D809" s="86"/>
    </row>
    <row r="810" spans="1:4" s="84" customFormat="1" x14ac:dyDescent="0.3">
      <c r="A810" s="86"/>
      <c r="B810" s="86"/>
      <c r="C810" s="86"/>
      <c r="D810" s="86"/>
    </row>
    <row r="811" spans="1:4" s="84" customFormat="1" x14ac:dyDescent="0.3">
      <c r="A811" s="86"/>
      <c r="B811" s="86"/>
      <c r="C811" s="86"/>
      <c r="D811" s="86"/>
    </row>
    <row r="812" spans="1:4" s="84" customFormat="1" x14ac:dyDescent="0.3">
      <c r="A812" s="86"/>
      <c r="B812" s="86"/>
      <c r="C812" s="86"/>
      <c r="D812" s="86"/>
    </row>
    <row r="813" spans="1:4" s="84" customFormat="1" x14ac:dyDescent="0.3">
      <c r="A813" s="86"/>
      <c r="B813" s="86"/>
      <c r="C813" s="86"/>
      <c r="D813" s="86"/>
    </row>
    <row r="814" spans="1:4" s="84" customFormat="1" x14ac:dyDescent="0.3">
      <c r="A814" s="86"/>
      <c r="B814" s="86"/>
      <c r="C814" s="86"/>
      <c r="D814" s="86"/>
    </row>
    <row r="815" spans="1:4" s="84" customFormat="1" x14ac:dyDescent="0.3">
      <c r="A815" s="86"/>
      <c r="B815" s="86"/>
      <c r="C815" s="86"/>
      <c r="D815" s="86"/>
    </row>
    <row r="816" spans="1:4" s="84" customFormat="1" x14ac:dyDescent="0.3">
      <c r="A816" s="86"/>
      <c r="B816" s="86"/>
      <c r="C816" s="86"/>
      <c r="D816" s="86"/>
    </row>
    <row r="817" spans="1:4" s="84" customFormat="1" x14ac:dyDescent="0.3">
      <c r="A817" s="86"/>
      <c r="B817" s="86"/>
      <c r="C817" s="86"/>
      <c r="D817" s="86"/>
    </row>
    <row r="818" spans="1:4" s="84" customFormat="1" x14ac:dyDescent="0.3">
      <c r="A818" s="86"/>
      <c r="B818" s="86"/>
      <c r="C818" s="86"/>
      <c r="D818" s="86"/>
    </row>
    <row r="819" spans="1:4" s="84" customFormat="1" x14ac:dyDescent="0.3">
      <c r="A819" s="86"/>
      <c r="B819" s="86"/>
      <c r="C819" s="86"/>
      <c r="D819" s="86"/>
    </row>
    <row r="820" spans="1:4" s="84" customFormat="1" x14ac:dyDescent="0.3">
      <c r="A820" s="86"/>
      <c r="B820" s="86"/>
      <c r="C820" s="86"/>
      <c r="D820" s="86"/>
    </row>
    <row r="821" spans="1:4" s="84" customFormat="1" x14ac:dyDescent="0.3">
      <c r="A821" s="86"/>
      <c r="B821" s="86"/>
      <c r="C821" s="86"/>
      <c r="D821" s="86"/>
    </row>
    <row r="822" spans="1:4" s="84" customFormat="1" x14ac:dyDescent="0.3">
      <c r="A822" s="86"/>
      <c r="B822" s="86"/>
      <c r="C822" s="86"/>
      <c r="D822" s="86"/>
    </row>
    <row r="823" spans="1:4" s="84" customFormat="1" x14ac:dyDescent="0.3">
      <c r="A823" s="86"/>
      <c r="B823" s="86"/>
      <c r="C823" s="86"/>
      <c r="D823" s="86"/>
    </row>
    <row r="824" spans="1:4" s="84" customFormat="1" x14ac:dyDescent="0.3">
      <c r="A824" s="86"/>
      <c r="B824" s="86"/>
      <c r="C824" s="86"/>
      <c r="D824" s="86"/>
    </row>
    <row r="825" spans="1:4" s="84" customFormat="1" x14ac:dyDescent="0.3">
      <c r="A825" s="86"/>
      <c r="B825" s="86"/>
      <c r="C825" s="86"/>
      <c r="D825" s="86"/>
    </row>
    <row r="826" spans="1:4" s="84" customFormat="1" x14ac:dyDescent="0.3">
      <c r="A826" s="86"/>
      <c r="B826" s="86"/>
      <c r="C826" s="86"/>
      <c r="D826" s="86"/>
    </row>
    <row r="827" spans="1:4" s="84" customFormat="1" x14ac:dyDescent="0.3">
      <c r="A827" s="86"/>
      <c r="B827" s="86"/>
      <c r="C827" s="86"/>
      <c r="D827" s="86"/>
    </row>
    <row r="828" spans="1:4" s="84" customFormat="1" x14ac:dyDescent="0.3">
      <c r="A828" s="86"/>
      <c r="B828" s="86"/>
      <c r="C828" s="86"/>
      <c r="D828" s="86"/>
    </row>
    <row r="829" spans="1:4" s="84" customFormat="1" x14ac:dyDescent="0.3">
      <c r="A829" s="86"/>
      <c r="B829" s="86"/>
      <c r="C829" s="86"/>
      <c r="D829" s="86"/>
    </row>
    <row r="830" spans="1:4" s="84" customFormat="1" x14ac:dyDescent="0.3">
      <c r="A830" s="86"/>
      <c r="B830" s="86"/>
      <c r="C830" s="86"/>
      <c r="D830" s="86"/>
    </row>
    <row r="831" spans="1:4" s="84" customFormat="1" x14ac:dyDescent="0.3">
      <c r="A831" s="86"/>
      <c r="B831" s="86"/>
      <c r="C831" s="86"/>
      <c r="D831" s="86"/>
    </row>
    <row r="832" spans="1:4" s="84" customFormat="1" x14ac:dyDescent="0.3">
      <c r="A832" s="86"/>
      <c r="B832" s="86"/>
      <c r="C832" s="86"/>
      <c r="D832" s="86"/>
    </row>
    <row r="833" spans="1:4" s="84" customFormat="1" x14ac:dyDescent="0.3">
      <c r="A833" s="86"/>
      <c r="B833" s="86"/>
      <c r="C833" s="86"/>
      <c r="D833" s="86"/>
    </row>
    <row r="834" spans="1:4" s="84" customFormat="1" x14ac:dyDescent="0.3">
      <c r="A834" s="86"/>
      <c r="B834" s="86"/>
      <c r="C834" s="86"/>
      <c r="D834" s="86"/>
    </row>
    <row r="835" spans="1:4" s="84" customFormat="1" x14ac:dyDescent="0.3">
      <c r="A835" s="86"/>
      <c r="B835" s="86"/>
      <c r="C835" s="86"/>
      <c r="D835" s="86"/>
    </row>
    <row r="836" spans="1:4" s="84" customFormat="1" x14ac:dyDescent="0.3">
      <c r="A836" s="86"/>
      <c r="B836" s="86"/>
      <c r="C836" s="86"/>
      <c r="D836" s="86"/>
    </row>
    <row r="837" spans="1:4" s="84" customFormat="1" x14ac:dyDescent="0.3">
      <c r="A837" s="86"/>
      <c r="B837" s="86"/>
      <c r="C837" s="86"/>
      <c r="D837" s="86"/>
    </row>
    <row r="838" spans="1:4" s="84" customFormat="1" x14ac:dyDescent="0.3">
      <c r="A838" s="86"/>
      <c r="B838" s="86"/>
      <c r="C838" s="86"/>
      <c r="D838" s="86"/>
    </row>
    <row r="839" spans="1:4" s="84" customFormat="1" x14ac:dyDescent="0.3">
      <c r="A839" s="86"/>
      <c r="B839" s="86"/>
      <c r="C839" s="86"/>
      <c r="D839" s="86"/>
    </row>
    <row r="840" spans="1:4" s="84" customFormat="1" x14ac:dyDescent="0.3">
      <c r="A840" s="86"/>
      <c r="B840" s="86"/>
      <c r="C840" s="86"/>
      <c r="D840" s="86"/>
    </row>
    <row r="841" spans="1:4" s="84" customFormat="1" x14ac:dyDescent="0.3">
      <c r="A841" s="86"/>
      <c r="B841" s="86"/>
      <c r="C841" s="86"/>
      <c r="D841" s="86"/>
    </row>
    <row r="842" spans="1:4" s="84" customFormat="1" x14ac:dyDescent="0.3">
      <c r="A842" s="86"/>
      <c r="B842" s="86"/>
      <c r="C842" s="86"/>
      <c r="D842" s="86"/>
    </row>
    <row r="843" spans="1:4" s="84" customFormat="1" x14ac:dyDescent="0.3">
      <c r="A843" s="86"/>
      <c r="B843" s="86"/>
      <c r="C843" s="86"/>
      <c r="D843" s="86"/>
    </row>
    <row r="844" spans="1:4" s="84" customFormat="1" x14ac:dyDescent="0.3">
      <c r="A844" s="86"/>
      <c r="B844" s="86"/>
      <c r="C844" s="86"/>
      <c r="D844" s="86"/>
    </row>
    <row r="845" spans="1:4" s="84" customFormat="1" x14ac:dyDescent="0.3">
      <c r="A845" s="86"/>
      <c r="B845" s="86"/>
      <c r="C845" s="86"/>
      <c r="D845" s="86"/>
    </row>
    <row r="846" spans="1:4" s="84" customFormat="1" x14ac:dyDescent="0.3">
      <c r="A846" s="86"/>
      <c r="B846" s="86"/>
      <c r="C846" s="86"/>
      <c r="D846" s="86"/>
    </row>
    <row r="847" spans="1:4" s="84" customFormat="1" x14ac:dyDescent="0.3">
      <c r="A847" s="86"/>
      <c r="B847" s="86"/>
      <c r="C847" s="86"/>
      <c r="D847" s="86"/>
    </row>
    <row r="848" spans="1:4" s="84" customFormat="1" x14ac:dyDescent="0.3">
      <c r="A848" s="86"/>
      <c r="B848" s="86"/>
      <c r="C848" s="86"/>
      <c r="D848" s="86"/>
    </row>
    <row r="849" spans="1:4" s="84" customFormat="1" x14ac:dyDescent="0.3">
      <c r="A849" s="86"/>
      <c r="B849" s="86"/>
      <c r="C849" s="86"/>
      <c r="D849" s="86"/>
    </row>
    <row r="850" spans="1:4" s="84" customFormat="1" x14ac:dyDescent="0.3">
      <c r="A850" s="86"/>
      <c r="B850" s="86"/>
      <c r="C850" s="86"/>
      <c r="D850" s="86"/>
    </row>
    <row r="851" spans="1:4" s="84" customFormat="1" x14ac:dyDescent="0.3">
      <c r="A851" s="86"/>
      <c r="B851" s="86"/>
      <c r="C851" s="86"/>
      <c r="D851" s="86"/>
    </row>
    <row r="852" spans="1:4" s="84" customFormat="1" x14ac:dyDescent="0.3">
      <c r="A852" s="86"/>
      <c r="B852" s="86"/>
      <c r="C852" s="86"/>
      <c r="D852" s="86"/>
    </row>
    <row r="853" spans="1:4" s="84" customFormat="1" x14ac:dyDescent="0.3">
      <c r="A853" s="86"/>
      <c r="B853" s="86"/>
      <c r="C853" s="86"/>
      <c r="D853" s="86"/>
    </row>
    <row r="854" spans="1:4" s="84" customFormat="1" x14ac:dyDescent="0.3">
      <c r="A854" s="86"/>
      <c r="B854" s="86"/>
      <c r="C854" s="86"/>
      <c r="D854" s="86"/>
    </row>
    <row r="855" spans="1:4" s="84" customFormat="1" x14ac:dyDescent="0.3">
      <c r="A855" s="86"/>
      <c r="B855" s="86"/>
      <c r="C855" s="86"/>
      <c r="D855" s="86"/>
    </row>
    <row r="856" spans="1:4" s="84" customFormat="1" x14ac:dyDescent="0.3">
      <c r="A856" s="86"/>
      <c r="B856" s="86"/>
      <c r="C856" s="86"/>
      <c r="D856" s="86"/>
    </row>
    <row r="857" spans="1:4" s="84" customFormat="1" x14ac:dyDescent="0.3">
      <c r="A857" s="86"/>
      <c r="B857" s="86"/>
      <c r="C857" s="86"/>
      <c r="D857" s="86"/>
    </row>
    <row r="858" spans="1:4" s="84" customFormat="1" x14ac:dyDescent="0.3">
      <c r="A858" s="86"/>
      <c r="B858" s="86"/>
      <c r="C858" s="86"/>
      <c r="D858" s="86"/>
    </row>
    <row r="859" spans="1:4" s="84" customFormat="1" x14ac:dyDescent="0.3">
      <c r="A859" s="86"/>
      <c r="B859" s="86"/>
      <c r="C859" s="86"/>
      <c r="D859" s="86"/>
    </row>
    <row r="860" spans="1:4" s="84" customFormat="1" x14ac:dyDescent="0.3">
      <c r="A860" s="86"/>
      <c r="B860" s="86"/>
      <c r="C860" s="86"/>
      <c r="D860" s="86"/>
    </row>
    <row r="861" spans="1:4" s="84" customFormat="1" x14ac:dyDescent="0.3">
      <c r="A861" s="86"/>
      <c r="B861" s="86"/>
      <c r="C861" s="86"/>
      <c r="D861" s="86"/>
    </row>
    <row r="862" spans="1:4" s="84" customFormat="1" x14ac:dyDescent="0.3">
      <c r="A862" s="86"/>
      <c r="B862" s="86"/>
      <c r="C862" s="86"/>
      <c r="D862" s="86"/>
    </row>
    <row r="863" spans="1:4" s="84" customFormat="1" x14ac:dyDescent="0.3">
      <c r="A863" s="86"/>
      <c r="B863" s="86"/>
      <c r="C863" s="86"/>
      <c r="D863" s="86"/>
    </row>
    <row r="864" spans="1:4" s="84" customFormat="1" x14ac:dyDescent="0.3">
      <c r="A864" s="86"/>
      <c r="B864" s="86"/>
      <c r="C864" s="86"/>
      <c r="D864" s="86"/>
    </row>
    <row r="865" spans="1:4" s="84" customFormat="1" x14ac:dyDescent="0.3">
      <c r="A865" s="86"/>
      <c r="B865" s="86"/>
      <c r="C865" s="86"/>
      <c r="D865" s="86"/>
    </row>
    <row r="866" spans="1:4" s="84" customFormat="1" x14ac:dyDescent="0.3">
      <c r="A866" s="86"/>
      <c r="B866" s="86"/>
      <c r="C866" s="86"/>
      <c r="D866" s="86"/>
    </row>
    <row r="867" spans="1:4" s="84" customFormat="1" x14ac:dyDescent="0.3">
      <c r="A867" s="86"/>
      <c r="B867" s="86"/>
      <c r="C867" s="86"/>
      <c r="D867" s="86"/>
    </row>
    <row r="868" spans="1:4" s="84" customFormat="1" x14ac:dyDescent="0.3">
      <c r="A868" s="86"/>
      <c r="B868" s="86"/>
      <c r="C868" s="86"/>
      <c r="D868" s="86"/>
    </row>
    <row r="869" spans="1:4" s="84" customFormat="1" x14ac:dyDescent="0.3">
      <c r="A869" s="86"/>
      <c r="B869" s="86"/>
      <c r="C869" s="86"/>
      <c r="D869" s="86"/>
    </row>
    <row r="870" spans="1:4" s="84" customFormat="1" x14ac:dyDescent="0.3">
      <c r="A870" s="86"/>
      <c r="B870" s="86"/>
      <c r="C870" s="86"/>
      <c r="D870" s="86"/>
    </row>
    <row r="871" spans="1:4" s="84" customFormat="1" x14ac:dyDescent="0.3">
      <c r="A871" s="86"/>
      <c r="B871" s="86"/>
      <c r="C871" s="86"/>
      <c r="D871" s="86"/>
    </row>
    <row r="872" spans="1:4" s="84" customFormat="1" x14ac:dyDescent="0.3">
      <c r="A872" s="86"/>
      <c r="B872" s="86"/>
      <c r="C872" s="86"/>
      <c r="D872" s="86"/>
    </row>
    <row r="873" spans="1:4" s="84" customFormat="1" x14ac:dyDescent="0.3">
      <c r="A873" s="86"/>
      <c r="B873" s="86"/>
      <c r="C873" s="86"/>
      <c r="D873" s="86"/>
    </row>
    <row r="874" spans="1:4" s="84" customFormat="1" x14ac:dyDescent="0.3">
      <c r="A874" s="86"/>
      <c r="B874" s="86"/>
      <c r="C874" s="86"/>
      <c r="D874" s="86"/>
    </row>
    <row r="875" spans="1:4" s="84" customFormat="1" x14ac:dyDescent="0.3">
      <c r="A875" s="86"/>
      <c r="B875" s="86"/>
      <c r="C875" s="86"/>
      <c r="D875" s="86"/>
    </row>
    <row r="876" spans="1:4" s="84" customFormat="1" x14ac:dyDescent="0.3">
      <c r="A876" s="86"/>
      <c r="B876" s="86"/>
      <c r="C876" s="86"/>
      <c r="D876" s="86"/>
    </row>
    <row r="877" spans="1:4" s="84" customFormat="1" x14ac:dyDescent="0.3">
      <c r="A877" s="86"/>
      <c r="B877" s="86"/>
      <c r="C877" s="86"/>
      <c r="D877" s="86"/>
    </row>
    <row r="878" spans="1:4" s="84" customFormat="1" x14ac:dyDescent="0.3">
      <c r="A878" s="86"/>
      <c r="B878" s="86"/>
      <c r="C878" s="86"/>
      <c r="D878" s="86"/>
    </row>
    <row r="879" spans="1:4" s="84" customFormat="1" x14ac:dyDescent="0.3">
      <c r="A879" s="86"/>
      <c r="B879" s="86"/>
      <c r="C879" s="86"/>
      <c r="D879" s="86"/>
    </row>
    <row r="880" spans="1:4" s="84" customFormat="1" x14ac:dyDescent="0.3">
      <c r="A880" s="86"/>
      <c r="B880" s="86"/>
      <c r="C880" s="86"/>
      <c r="D880" s="86"/>
    </row>
    <row r="881" spans="1:4" s="84" customFormat="1" x14ac:dyDescent="0.3">
      <c r="A881" s="86"/>
      <c r="B881" s="86"/>
      <c r="C881" s="86"/>
      <c r="D881" s="86"/>
    </row>
    <row r="882" spans="1:4" s="84" customFormat="1" x14ac:dyDescent="0.3">
      <c r="A882" s="86"/>
      <c r="B882" s="86"/>
      <c r="C882" s="86"/>
      <c r="D882" s="86"/>
    </row>
    <row r="883" spans="1:4" s="84" customFormat="1" x14ac:dyDescent="0.3">
      <c r="A883" s="86"/>
      <c r="B883" s="86"/>
      <c r="C883" s="86"/>
      <c r="D883" s="86"/>
    </row>
    <row r="884" spans="1:4" s="84" customFormat="1" x14ac:dyDescent="0.3">
      <c r="A884" s="86"/>
      <c r="B884" s="86"/>
      <c r="C884" s="86"/>
      <c r="D884" s="86"/>
    </row>
    <row r="885" spans="1:4" s="84" customFormat="1" x14ac:dyDescent="0.3">
      <c r="A885" s="86"/>
      <c r="B885" s="86"/>
      <c r="C885" s="86"/>
      <c r="D885" s="86"/>
    </row>
    <row r="886" spans="1:4" s="84" customFormat="1" x14ac:dyDescent="0.3">
      <c r="A886" s="86"/>
      <c r="B886" s="86"/>
      <c r="C886" s="86"/>
      <c r="D886" s="86"/>
    </row>
    <row r="887" spans="1:4" s="84" customFormat="1" x14ac:dyDescent="0.3">
      <c r="A887" s="86"/>
      <c r="B887" s="86"/>
      <c r="C887" s="86"/>
      <c r="D887" s="86"/>
    </row>
    <row r="888" spans="1:4" s="84" customFormat="1" x14ac:dyDescent="0.3">
      <c r="A888" s="86"/>
      <c r="B888" s="86"/>
      <c r="C888" s="86"/>
      <c r="D888" s="86"/>
    </row>
    <row r="889" spans="1:4" s="84" customFormat="1" x14ac:dyDescent="0.3">
      <c r="A889" s="86"/>
      <c r="B889" s="86"/>
      <c r="C889" s="86"/>
      <c r="D889" s="86"/>
    </row>
    <row r="890" spans="1:4" s="84" customFormat="1" x14ac:dyDescent="0.3">
      <c r="A890" s="86"/>
      <c r="B890" s="86"/>
      <c r="C890" s="86"/>
      <c r="D890" s="86"/>
    </row>
    <row r="891" spans="1:4" s="84" customFormat="1" x14ac:dyDescent="0.3">
      <c r="A891" s="86"/>
      <c r="B891" s="86"/>
      <c r="C891" s="86"/>
      <c r="D891" s="86"/>
    </row>
    <row r="892" spans="1:4" s="84" customFormat="1" x14ac:dyDescent="0.3">
      <c r="A892" s="86"/>
      <c r="B892" s="86"/>
      <c r="C892" s="86"/>
      <c r="D892" s="86"/>
    </row>
    <row r="893" spans="1:4" s="84" customFormat="1" x14ac:dyDescent="0.3">
      <c r="A893" s="86"/>
      <c r="B893" s="86"/>
      <c r="C893" s="86"/>
      <c r="D893" s="86"/>
    </row>
    <row r="894" spans="1:4" s="84" customFormat="1" x14ac:dyDescent="0.3">
      <c r="A894" s="86"/>
      <c r="B894" s="86"/>
      <c r="C894" s="86"/>
      <c r="D894" s="86"/>
    </row>
    <row r="895" spans="1:4" s="84" customFormat="1" x14ac:dyDescent="0.3">
      <c r="A895" s="86"/>
      <c r="B895" s="86"/>
      <c r="C895" s="86"/>
      <c r="D895" s="86"/>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DocDistributionList xmlns="1c56d491-b7b3-4bb0-a6ac-2a13faa3e237">
      <UserInfo>
        <DisplayName>i:0#.f|membership|mlkrich@allegion.com,#i:0#.f|membership|mlkrich@allegion.com,#Molly.Krich@allegion.com,#mlkrich@allegion.com,#Krich, Molly L,#,#OP Quality Global,#Director, Supplier Quality</DisplayName>
        <AccountId>1013</AccountId>
        <AccountType/>
      </UserInfo>
    </ADocDistributionList>
    <ADocBaseControlNumber xmlns="1c56d491-b7b3-4bb0-a6ac-2a13faa3e237">GDC-QF-017-B</ADocBaseControlNumber>
    <ADocDocNumber xmlns="1c56d491-b7b3-4bb0-a6ac-2a13faa3e237">GDC-QF-017</ADocDocNumber>
    <ADocManagementSystem xmlns="1c56d491-b7b3-4bb0-a6ac-2a13faa3e237">ISO9001</ADocManagementSystem>
    <ADocDescription xmlns="1c56d491-b7b3-4bb0-a6ac-2a13faa3e237">Minor correction - removed supplier name</ADocDescription>
    <ADocControlNumber xmlns="1c56d491-b7b3-4bb0-a6ac-2a13faa3e237">GDC-QF-017-C</ADocControlNumber>
    <ADocChangeReason xmlns="1c56d491-b7b3-4bb0-a6ac-2a13faa3e237">Correction: Spelling/Grammar</ADocChangeReason>
    <ADocReleaseStatus xmlns="1c56d491-b7b3-4bb0-a6ac-2a13faa3e237">Released</ADocReleaseStatus>
    <ADocPreparrer xmlns="1c56d491-b7b3-4bb0-a6ac-2a13faa3e237">Matousek, Jason</ADocPreparrer>
    <Applicability xmlns="a60ad8e4-e49d-44b6-b573-2fd2315c152f">Global</Applicability>
    <ADocProcessArea xmlns="1c56d491-b7b3-4bb0-a6ac-2a13faa3e237">Quality Management</ADocProcessArea>
    <ADocChangeType xmlns="1c56d491-b7b3-4bb0-a6ac-2a13faa3e237">New revision of existing document</ADocChangeType>
    <ADocRevision xmlns="1c56d491-b7b3-4bb0-a6ac-2a13faa3e237">C</ADocRevision>
    <ADocLocation xmlns="1c56d491-b7b3-4bb0-a6ac-2a13faa3e237">GlobalQA</ADocLocation>
    <ADocReleaseDate xmlns="1c56d491-b7b3-4bb0-a6ac-2a13faa3e237">2021-03-29T07:00:00+00:00</ADocReleaseDate>
    <ADocSubArea xmlns="1c56d491-b7b3-4bb0-a6ac-2a13faa3e237">Supplier Quality</ADocSubArea>
    <ADocTrainingList xmlns="1c56d491-b7b3-4bb0-a6ac-2a13faa3e237" xsi:nil="true"/>
    <ADocDocumentType xmlns="1c56d491-b7b3-4bb0-a6ac-2a13faa3e237">Form</ADocDocumentType>
    <ADocWFID xmlns="1c56d491-b7b3-4bb0-a6ac-2a13faa3e237">3baccbe5-d8ba-4eb5-9df7-7d0c64b12ae7</ADocWFID>
    <Obsolete_x0020_Document_x0020_Workflow xmlns="b7262135-7972-4aa8-9af9-ec4373ced66a">
      <Url xsi:nil="true"/>
      <Description xsi:nil="true"/>
    </Obsolete_x0020_Document_x0020_Workflow>
    <Archive_x0020_the_x0020_document xmlns="b7262135-7972-4aa8-9af9-ec4373ced66a">Yes</Archive_x0020_the_x0020_docum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D A A B Q S w M E F A A C A A g A P a q y U F T B D G u m A A A A + A A A A B I A H A B D b 2 5 m a W c v U G F j a 2 F n Z S 5 4 b W w g o h g A K K A U A A A A A A A A A A A A A A A A A A A A A A A A A A A A h Y 8 x D o I w G E a v Q r r T l g p q y E 8 Z X C U x I R p X U i o 0 Q j G 0 W O 7 m 4 J G 8 g i S K u j l + L 2 9 4 3 + N 2 h 3 R s G + 8 q e 6 M 6 n a A A U + R J L b p S 6 S p B g z 3 5 a 5 R y 2 B X i X F T S m 2 R t 4 t G U C a q t v c S E O O e w W + C u r w i j N C D H b J u L W r Y F + s j q v + w r b W y h h U Q c D q 8 Y z v C K 4 S i K l j g M A y A z h k z p r 8 K m Y k y B / E D Y D I 0 d e s m l 9 v c 5 k H k C e b / g T 1 B L A w Q U A A I A C A A 9 q r J 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a q y U C i K R 7 g O A A A A E Q A A A B M A H A B G b 3 J t d W x h c y 9 T Z W N 0 a W 9 u M S 5 t I K I Y A C i g F A A A A A A A A A A A A A A A A A A A A A A A A A A A A C t O T S 7 J z M 9 T C I b Q h t Y A U E s B A i 0 A F A A C A A g A P a q y U F T B D G u m A A A A + A A A A B I A A A A A A A A A A A A A A A A A A A A A A E N v b m Z p Z y 9 Q Y W N r Y W d l L n h t b F B L A Q I t A B Q A A g A I A D 2 q s l A P y u m r p A A A A O k A A A A T A A A A A A A A A A A A A A A A A P I A A A B b Q 2 9 u d G V u d F 9 U e X B l c 1 0 u e G 1 s U E s B A i 0 A F A A C A A g A P a q y 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c 4 j v 9 q N 5 E k Z L S R 1 y d y 3 8 A A A A A A g A A A A A A A 2 Y A A M A A A A A Q A A A A c I 7 A j C Q e G T k U 5 t i C l o S 4 8 w A A A A A E g A A A o A A A A B A A A A A h T p Q 8 Y 5 z N s Q 2 L 1 c L k U m j 4 U A A A A F l k N 9 N 0 i d g b U a 6 V i d w g / R 7 3 a h 8 f I T 5 m K r / g M / L K H o e g y 9 v b o Z D y S J 3 u R 2 z g e A a V Q d q 5 2 6 M D T T D v N f O d F A Z X A c S 9 R W t c 7 9 w C M E R p n J b H E 7 9 I F A A A A F x s b x O h B C t T M 1 5 v O 2 Y F T 4 8 T 7 6 w u < / D a t a M a s h u p > 
</file>

<file path=customXml/item4.xml><?xml version="1.0" encoding="utf-8"?>
<ct:contentTypeSchema xmlns:ct="http://schemas.microsoft.com/office/2006/metadata/contentType" xmlns:ma="http://schemas.microsoft.com/office/2006/metadata/properties/metaAttributes" ct:_="" ma:_="" ma:contentTypeName="Document" ma:contentTypeID="0x010100CB1E55DB47782A42BAA290B026DEB47D" ma:contentTypeVersion="" ma:contentTypeDescription="Create a new document." ma:contentTypeScope="" ma:versionID="7330da5dc0693861136161f5298c443b">
  <xsd:schema xmlns:xsd="http://www.w3.org/2001/XMLSchema" xmlns:xs="http://www.w3.org/2001/XMLSchema" xmlns:p="http://schemas.microsoft.com/office/2006/metadata/properties" xmlns:ns2="1c56d491-b7b3-4bb0-a6ac-2a13faa3e237" xmlns:ns3="a60ad8e4-e49d-44b6-b573-2fd2315c152f" xmlns:ns4="b7262135-7972-4aa8-9af9-ec4373ced66a" targetNamespace="http://schemas.microsoft.com/office/2006/metadata/properties" ma:root="true" ma:fieldsID="308e1c7bf1e073bce20d098e007ff30f" ns2:_="" ns3:_="" ns4:_="">
    <xsd:import namespace="1c56d491-b7b3-4bb0-a6ac-2a13faa3e237"/>
    <xsd:import namespace="a60ad8e4-e49d-44b6-b573-2fd2315c152f"/>
    <xsd:import namespace="b7262135-7972-4aa8-9af9-ec4373ced66a"/>
    <xsd:element name="properties">
      <xsd:complexType>
        <xsd:sequence>
          <xsd:element name="documentManagement">
            <xsd:complexType>
              <xsd:all>
                <xsd:element ref="ns2:ADocControlNumber"/>
                <xsd:element ref="ns2:ADocDocNumber"/>
                <xsd:element ref="ns2:ADocRevision"/>
                <xsd:element ref="ns2:ADocReleaseDate"/>
                <xsd:element ref="ns2:ADocLocation"/>
                <xsd:element ref="ns2:ADocProcessArea"/>
                <xsd:element ref="ns2:ADocSubArea" minOccurs="0"/>
                <xsd:element ref="ns2:ADocDocumentType"/>
                <xsd:element ref="ns2:ADocManagementSystem"/>
                <xsd:element ref="ns2:ADocChangeReason"/>
                <xsd:element ref="ns2:ADocDescription"/>
                <xsd:element ref="ns2:ADocDistributionList"/>
                <xsd:element ref="ns2:ADocTrainingList" minOccurs="0"/>
                <xsd:element ref="ns2:ADocChangeType"/>
                <xsd:element ref="ns2:ADocBaseControlNumber" minOccurs="0"/>
                <xsd:element ref="ns2:ADocWFID" minOccurs="0"/>
                <xsd:element ref="ns2:ADocReleaseStatus"/>
                <xsd:element ref="ns2:ADocPreparrer" minOccurs="0"/>
                <xsd:element ref="ns2:SharedWithUsers" minOccurs="0"/>
                <xsd:element ref="ns2:SharedWithDetails" minOccurs="0"/>
                <xsd:element ref="ns3:Applicability" minOccurs="0"/>
                <xsd:element ref="ns4:MediaServiceMetadata" minOccurs="0"/>
                <xsd:element ref="ns4:MediaServiceFastMetadata" minOccurs="0"/>
                <xsd:element ref="ns4:Obsolete_x0020_Document_x0020_Workflow" minOccurs="0"/>
                <xsd:element ref="ns4:MediaServiceAutoKeyPoints" minOccurs="0"/>
                <xsd:element ref="ns4:MediaServiceKeyPoints" minOccurs="0"/>
                <xsd:element ref="ns4:Archive_x0020_the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6d491-b7b3-4bb0-a6ac-2a13faa3e237" elementFormDefault="qualified">
    <xsd:import namespace="http://schemas.microsoft.com/office/2006/documentManagement/types"/>
    <xsd:import namespace="http://schemas.microsoft.com/office/infopath/2007/PartnerControls"/>
    <xsd:element name="ADocControlNumber" ma:index="2" ma:displayName="Control Number" ma:description="" ma:indexed="true" ma:internalName="ADocControlNumber">
      <xsd:simpleType>
        <xsd:restriction base="dms:Text"/>
      </xsd:simpleType>
    </xsd:element>
    <xsd:element name="ADocDocNumber" ma:index="3" ma:displayName="Document Number" ma:description="" ma:indexed="true" ma:internalName="ADocDocNumber">
      <xsd:simpleType>
        <xsd:restriction base="dms:Text"/>
      </xsd:simpleType>
    </xsd:element>
    <xsd:element name="ADocRevision" ma:index="4" ma:displayName="Document Revision" ma:description="" ma:internalName="ADocRevision">
      <xsd:simpleType>
        <xsd:restriction base="dms:Text"/>
      </xsd:simpleType>
    </xsd:element>
    <xsd:element name="ADocReleaseDate" ma:index="5" ma:displayName="Release Date" ma:description="" ma:format="DateOnly" ma:indexed="true" ma:internalName="ADocReleaseDate">
      <xsd:simpleType>
        <xsd:restriction base="dms:DateTime"/>
      </xsd:simpleType>
    </xsd:element>
    <xsd:element name="ADocLocation" ma:index="6" ma:displayName="Location" ma:default="GlobalQA" ma:description="" ma:internalName="ADocLocation">
      <xsd:simpleType>
        <xsd:restriction base="dms:Text">
          <xsd:maxLength value="255"/>
        </xsd:restriction>
      </xsd:simpleType>
    </xsd:element>
    <xsd:element name="ADocProcessArea" ma:index="7" ma:displayName="Process / Area" ma:default="Quality Management" ma:description="" ma:format="Dropdown" ma:indexed="true" ma:internalName="ADocProcessArea">
      <xsd:simpleType>
        <xsd:restriction base="dms:Choice">
          <xsd:enumeration value="Quality Management"/>
        </xsd:restriction>
      </xsd:simpleType>
    </xsd:element>
    <xsd:element name="ADocSubArea" ma:index="8" nillable="true" ma:displayName="Sub Area" ma:description="" ma:format="Dropdown" ma:indexed="true" ma:internalName="ADocSubArea">
      <xsd:simpleType>
        <xsd:restriction base="dms:Choice">
          <xsd:enumeration value="Quality Systems"/>
          <xsd:enumeration value="Metrics"/>
          <xsd:enumeration value="PPAP"/>
          <xsd:enumeration value="Management Review"/>
          <xsd:enumeration value="Supplier Quality"/>
          <xsd:enumeration value="Documented Information"/>
          <xsd:enumeration value="Nonconforming Material"/>
          <xsd:enumeration value="Major Disruption Escalation Process"/>
          <xsd:enumeration value="Corrective  Action"/>
          <xsd:enumeration value="Deviation"/>
          <xsd:enumeration value="Workmanship Standards"/>
          <xsd:enumeration value="Site Management  Rep"/>
          <xsd:enumeration value="Job Description"/>
        </xsd:restriction>
      </xsd:simpleType>
    </xsd:element>
    <xsd:element name="ADocDocumentType" ma:index="9" ma:displayName="Document Type" ma:description="" ma:format="Dropdown" ma:indexed="true" ma:internalName="ADocDocumentType">
      <xsd:simpleType>
        <xsd:restriction base="dms:Choice">
          <xsd:enumeration value="Form"/>
          <xsd:enumeration value="Operating Procedure"/>
          <xsd:enumeration value="Quality Manual"/>
          <xsd:enumeration value="Data Report"/>
          <xsd:enumeration value="Standard  Work"/>
          <xsd:enumeration value="Training"/>
          <xsd:enumeration value="Work Instruction"/>
          <xsd:enumeration value="Job Description"/>
        </xsd:restriction>
      </xsd:simpleType>
    </xsd:element>
    <xsd:element name="ADocManagementSystem" ma:index="10" ma:displayName="Management System" ma:default="ISO9001" ma:description="" ma:format="Dropdown" ma:internalName="ADocManagementSystem">
      <xsd:simpleType>
        <xsd:restriction base="dms:Choice">
          <xsd:enumeration value="ISO9001"/>
        </xsd:restriction>
      </xsd:simpleType>
    </xsd:element>
    <xsd:element name="ADocChangeReason" ma:index="11" ma:displayName="Change Reason" ma:description="" ma:format="Dropdown" ma:internalName="ADocChangeReason">
      <xsd:simpleType>
        <xsd:restriction base="dms:Choice">
          <xsd:enumeration value="Additional Information"/>
          <xsd:enumeration value="Change in Method or Procedure"/>
          <xsd:enumeration value="Change in Process"/>
          <xsd:enumeration value="Change in Standard"/>
          <xsd:enumeration value="Correction: Entry Error"/>
          <xsd:enumeration value="Correction: Method/Procedure"/>
          <xsd:enumeration value="Correction: Spelling/Grammar"/>
          <xsd:enumeration value="Documentation Improvement"/>
          <xsd:enumeration value="New Document"/>
        </xsd:restriction>
      </xsd:simpleType>
    </xsd:element>
    <xsd:element name="ADocDescription" ma:index="12" ma:displayName="Change Description" ma:description="" ma:internalName="ADocDescription">
      <xsd:simpleType>
        <xsd:restriction base="dms:Note"/>
      </xsd:simpleType>
    </xsd:element>
    <xsd:element name="ADocDistributionList" ma:index="13" ma:displayName="Electronic Notification List" ma:description="" ma:SearchPeopleOnly="false" ma:SharePointGroup="0" ma:internalName="ADocDistributionList"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DocTrainingList" ma:index="14" nillable="true" ma:displayName="Training List" ma:internalName="ADocTrainingList">
      <xsd:simpleType>
        <xsd:restriction base="dms:Note">
          <xsd:maxLength value="255"/>
        </xsd:restriction>
      </xsd:simpleType>
    </xsd:element>
    <xsd:element name="ADocChangeType" ma:index="15" ma:displayName="Change Type" ma:description="" ma:format="RadioButtons" ma:internalName="ADocChangeType">
      <xsd:simpleType>
        <xsd:restriction base="dms:Choice">
          <xsd:enumeration value="New document"/>
          <xsd:enumeration value="New revision of existing document"/>
        </xsd:restriction>
      </xsd:simpleType>
    </xsd:element>
    <xsd:element name="ADocBaseControlNumber" ma:index="16" nillable="true" ma:displayName="Base Control Number" ma:description="" ma:internalName="ADocBaseControlNumber">
      <xsd:simpleType>
        <xsd:restriction base="dms:Text"/>
      </xsd:simpleType>
    </xsd:element>
    <xsd:element name="ADocWFID" ma:index="17" nillable="true" ma:displayName="Workflow ID" ma:description="" ma:indexed="true" ma:internalName="ADocWFID">
      <xsd:simpleType>
        <xsd:restriction base="dms:Text"/>
      </xsd:simpleType>
    </xsd:element>
    <xsd:element name="ADocReleaseStatus" ma:index="18" ma:displayName="Release Status" ma:default="Draft" ma:description="" ma:format="Dropdown" ma:internalName="ADocReleaseStatus">
      <xsd:simpleType>
        <xsd:restriction base="dms:Choice">
          <xsd:enumeration value="Draft"/>
          <xsd:enumeration value="Reviewing"/>
          <xsd:enumeration value="Released"/>
          <xsd:enumeration value="Obsolete"/>
        </xsd:restriction>
      </xsd:simpleType>
    </xsd:element>
    <xsd:element name="ADocPreparrer" ma:index="19" nillable="true" ma:displayName="Document Originator" ma:description="" ma:internalName="ADocPreparrer">
      <xsd:simpleType>
        <xsd:restriction base="dms:Text">
          <xsd:maxLength value="255"/>
        </xsd:restrictio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0ad8e4-e49d-44b6-b573-2fd2315c152f" elementFormDefault="qualified">
    <xsd:import namespace="http://schemas.microsoft.com/office/2006/documentManagement/types"/>
    <xsd:import namespace="http://schemas.microsoft.com/office/infopath/2007/PartnerControls"/>
    <xsd:element name="Applicability" ma:index="28" nillable="true" ma:displayName="Applicability" ma:format="Dropdown" ma:internalName="Applicability">
      <xsd:simpleType>
        <xsd:restriction base="dms:Choice">
          <xsd:enumeration value="Global"/>
          <xsd:enumeration value="Americas"/>
          <xsd:enumeration value="EMEIA"/>
          <xsd:enumeration value="APAC"/>
        </xsd:restriction>
      </xsd:simpleType>
    </xsd:element>
  </xsd:schema>
  <xsd:schema xmlns:xsd="http://www.w3.org/2001/XMLSchema" xmlns:xs="http://www.w3.org/2001/XMLSchema" xmlns:dms="http://schemas.microsoft.com/office/2006/documentManagement/types" xmlns:pc="http://schemas.microsoft.com/office/infopath/2007/PartnerControls" targetNamespace="b7262135-7972-4aa8-9af9-ec4373ced66a"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element name="Obsolete_x0020_Document_x0020_Workflow" ma:index="31" nillable="true" ma:displayName="Obsolete Document Workflow" ma:internalName="Obsolete_x0020_Document_x0020_Workflow">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Archive_x0020_the_x0020_document" ma:index="34" nillable="true" ma:displayName="Archive the document" ma:default="No" ma:format="Dropdown" ma:internalName="Archive_x0020_the_x0020_document">
      <xsd:simpleType>
        <xsd:restriction base="dms:Choice">
          <xsd:enumeration value="No"/>
          <xsd:enumeration value="Y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B39C10-387C-44BA-BA68-28B1D18C9B25}">
  <ds:schemaRefs>
    <ds:schemaRef ds:uri="http://purl.org/dc/terms/"/>
    <ds:schemaRef ds:uri="b2d4c6f4-45d6-4e5c-a315-c6c0103857d9"/>
    <ds:schemaRef ds:uri="http://purl.org/dc/dcmitype/"/>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b6a7c016-a34a-4286-a0cf-4397c1f8f106"/>
    <ds:schemaRef ds:uri="http://purl.org/dc/elements/1.1/"/>
  </ds:schemaRefs>
</ds:datastoreItem>
</file>

<file path=customXml/itemProps2.xml><?xml version="1.0" encoding="utf-8"?>
<ds:datastoreItem xmlns:ds="http://schemas.openxmlformats.org/officeDocument/2006/customXml" ds:itemID="{0C7B860C-464C-4BCF-B8DB-8C433268E0EC}">
  <ds:schemaRefs>
    <ds:schemaRef ds:uri="http://schemas.microsoft.com/sharepoint/v3/contenttype/forms"/>
  </ds:schemaRefs>
</ds:datastoreItem>
</file>

<file path=customXml/itemProps3.xml><?xml version="1.0" encoding="utf-8"?>
<ds:datastoreItem xmlns:ds="http://schemas.openxmlformats.org/officeDocument/2006/customXml" ds:itemID="{D14287D0-030F-46FC-834F-C4CF677CE556}">
  <ds:schemaRefs>
    <ds:schemaRef ds:uri="http://schemas.microsoft.com/DataMashup"/>
  </ds:schemaRefs>
</ds:datastoreItem>
</file>

<file path=customXml/itemProps4.xml><?xml version="1.0" encoding="utf-8"?>
<ds:datastoreItem xmlns:ds="http://schemas.openxmlformats.org/officeDocument/2006/customXml" ds:itemID="{4D558257-4151-4C50-A6E2-4AC06FB8FD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KCM Overview</vt:lpstr>
      <vt:lpstr>RACI</vt:lpstr>
      <vt:lpstr>Allegion KCM Directions</vt:lpstr>
      <vt:lpstr>Supplier KCM Directions</vt:lpstr>
      <vt:lpstr>Print pg 1</vt:lpstr>
      <vt:lpstr>Print pg 2</vt:lpstr>
      <vt:lpstr>Header</vt:lpstr>
      <vt:lpstr>KCM</vt:lpstr>
      <vt:lpstr>Meeting Notes</vt:lpstr>
      <vt:lpstr>Revisions</vt:lpstr>
      <vt:lpstr>TRA</vt:lpstr>
      <vt:lpstr>Risk Rating Chart</vt:lpstr>
      <vt:lpstr>Lists</vt:lpstr>
      <vt:lpstr>KCM!Print_Area</vt:lpstr>
      <vt:lpstr>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Characteristics Matrix</dc:title>
  <dc:creator>Gasparri, Rodrigo</dc:creator>
  <cp:lastModifiedBy>Matousek, Jason</cp:lastModifiedBy>
  <dcterms:created xsi:type="dcterms:W3CDTF">2020-05-12T15:16:24Z</dcterms:created>
  <dcterms:modified xsi:type="dcterms:W3CDTF">2021-03-29T12:33:33Z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0x010100CB1E55DB47782A42BAA290B026DEB47D</vt:lpwstr>
  </property>
  <property fmtid="{D5CDD505-2E9C-101B-9397-08002B2CF9AE}" pid="3" name="Release Document Workflow V2">
    <vt:lpwstr>https://allegion.sharepoint.com/sites/docmanagement/GlobalQA/_layouts/15/wrkstat.aspx?List=37f4bccf-e466-48d6-b7b1-2c86126a2cdb&amp;WorkflowInstanceName=0c5ad8e2-3bff-4576-8a64-a9eec5ed1d81, Releasing</vt:lpwstr>
  </property>
</Properties>
</file>